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3960" windowHeight="11740" activeTab="0"/>
  </bookViews>
  <sheets>
    <sheet name="Herrer" sheetId="1" r:id="rId1"/>
    <sheet name="Damer" sheetId="2" r:id="rId2"/>
  </sheets>
  <definedNames>
    <definedName name="_xlfn.WEIBULL.DIST" hidden="1">#NAME?</definedName>
    <definedName name="_xlnm.Print_Titles" localSheetId="1">'Damer'!$A:$D,'Damer'!$1:$2</definedName>
    <definedName name="_xlnm.Print_Titles" localSheetId="0">'Herrer'!$A:$A,'Herrer'!$1:$2</definedName>
  </definedNames>
  <calcPr fullCalcOnLoad="1"/>
</workbook>
</file>

<file path=xl/sharedStrings.xml><?xml version="1.0" encoding="utf-8"?>
<sst xmlns="http://schemas.openxmlformats.org/spreadsheetml/2006/main" count="406" uniqueCount="216">
  <si>
    <t>Plass</t>
  </si>
  <si>
    <t>Lisens</t>
  </si>
  <si>
    <t>Spiller</t>
  </si>
  <si>
    <t>Klubb</t>
  </si>
  <si>
    <t>Plass
poeng</t>
  </si>
  <si>
    <t>Bonus
poeng</t>
  </si>
  <si>
    <t>Poeng 
Total</t>
  </si>
  <si>
    <t>Plass 
runde 1</t>
  </si>
  <si>
    <t>Plass
poeng 1</t>
  </si>
  <si>
    <t>Bonus
poeng 1</t>
  </si>
  <si>
    <t>Poeng 
runde 1</t>
  </si>
  <si>
    <t>Plass 
runde 2</t>
  </si>
  <si>
    <t>Plass
poeng 2</t>
  </si>
  <si>
    <t>Bonus
poeng 2</t>
  </si>
  <si>
    <t>Poeng 
runde 2</t>
  </si>
  <si>
    <t>Plass
poeng 3</t>
  </si>
  <si>
    <t>Bonus
poeng 3</t>
  </si>
  <si>
    <t>Poeng 
runde 3</t>
  </si>
  <si>
    <t>Plass
poeng 4</t>
  </si>
  <si>
    <t>Bonus
poeng 4</t>
  </si>
  <si>
    <t>Poeng 
runde 4</t>
  </si>
  <si>
    <t>Plass
poeng 5</t>
  </si>
  <si>
    <t>Bonus
poeng 5</t>
  </si>
  <si>
    <t>Poeng r
unde 5</t>
  </si>
  <si>
    <t>Plass 
runde 6</t>
  </si>
  <si>
    <t>Plass
poeng 6</t>
  </si>
  <si>
    <t>Bonus
poeng 6</t>
  </si>
  <si>
    <t>Poeng 
runde 6</t>
  </si>
  <si>
    <t>Plass 
runde 7</t>
  </si>
  <si>
    <t>Plass
poeng 7</t>
  </si>
  <si>
    <t>Bonus
poeng 7</t>
  </si>
  <si>
    <t>Poeng 
runde 7</t>
  </si>
  <si>
    <t>Plass 
runde 8</t>
  </si>
  <si>
    <t>Plass
poeng 8</t>
  </si>
  <si>
    <t>Bonus
poeng 8</t>
  </si>
  <si>
    <t>Poeng 
runde 8</t>
  </si>
  <si>
    <t>Ringerike BK</t>
  </si>
  <si>
    <t>Nils Elsrud</t>
  </si>
  <si>
    <t>Drammen Tigers BK</t>
  </si>
  <si>
    <t>Totalt</t>
  </si>
  <si>
    <t>ser 1</t>
  </si>
  <si>
    <t>Ser 2</t>
  </si>
  <si>
    <t>Ser 3</t>
  </si>
  <si>
    <t>Ser 4</t>
  </si>
  <si>
    <t>Ser 5</t>
  </si>
  <si>
    <t>Ser 6</t>
  </si>
  <si>
    <t>Ser 7</t>
  </si>
  <si>
    <t>Ser 8</t>
  </si>
  <si>
    <t>HCP-1</t>
  </si>
  <si>
    <t>Total - 1</t>
  </si>
  <si>
    <t>Kjegler - 1</t>
  </si>
  <si>
    <t>Total - 2</t>
  </si>
  <si>
    <t>HCP-2</t>
  </si>
  <si>
    <t>Kjegler-2</t>
  </si>
  <si>
    <t>HCP-ser-1</t>
  </si>
  <si>
    <t>HCP-ser-2</t>
  </si>
  <si>
    <t>HCP-ser-3</t>
  </si>
  <si>
    <t>HCP-ser-4</t>
  </si>
  <si>
    <t>HCP-ser-5</t>
  </si>
  <si>
    <t>HCP-ser-6</t>
  </si>
  <si>
    <t>HCP-ser-7</t>
  </si>
  <si>
    <t>HCP-ser-8</t>
  </si>
  <si>
    <t>Total-3</t>
  </si>
  <si>
    <t>HCP-3</t>
  </si>
  <si>
    <t>Kjegler - 3</t>
  </si>
  <si>
    <t>Plass - 3</t>
  </si>
  <si>
    <t>Total-4</t>
  </si>
  <si>
    <t>HCP-4</t>
  </si>
  <si>
    <t>Kjegler - 4</t>
  </si>
  <si>
    <t>Total - 5</t>
  </si>
  <si>
    <t>HCP - 5</t>
  </si>
  <si>
    <t>Kjegler - 5</t>
  </si>
  <si>
    <t>Plass - 5</t>
  </si>
  <si>
    <t>Plass - 4</t>
  </si>
  <si>
    <t>Total-6</t>
  </si>
  <si>
    <t>HCP-6</t>
  </si>
  <si>
    <t>Kjegler-6</t>
  </si>
  <si>
    <t>Total-7</t>
  </si>
  <si>
    <t>HCP-7</t>
  </si>
  <si>
    <t>Kjegler-7</t>
  </si>
  <si>
    <t>Total-8</t>
  </si>
  <si>
    <t>HCP-8</t>
  </si>
  <si>
    <t>Kjegler-8</t>
  </si>
  <si>
    <t>Brage BK</t>
  </si>
  <si>
    <t>Sølvkula BK</t>
  </si>
  <si>
    <t>Kenneth Hagen</t>
  </si>
  <si>
    <t>Bente Mengshoel</t>
  </si>
  <si>
    <t>Glenn Tore Andersen</t>
  </si>
  <si>
    <t>Gunn Stenseth Bertelsen</t>
  </si>
  <si>
    <t>Kurt Bertelsen</t>
  </si>
  <si>
    <t>Svein Tverberg</t>
  </si>
  <si>
    <t>Thomas Furøy</t>
  </si>
  <si>
    <t>Kjetil Johansen</t>
  </si>
  <si>
    <t>Frank Berge</t>
  </si>
  <si>
    <t>Ingrid Steinmoen</t>
  </si>
  <si>
    <t>Odd Sandberg</t>
  </si>
  <si>
    <t>Sylvi Bergtun Berge</t>
  </si>
  <si>
    <t>Nina Marring</t>
  </si>
  <si>
    <t>Hallingkast BK</t>
  </si>
  <si>
    <t>Kongsberg Open 2012</t>
  </si>
  <si>
    <t>Ringerike Open 2012</t>
  </si>
  <si>
    <t>Per Gunnar Kristoffersen</t>
  </si>
  <si>
    <t>Sigmund Øverkil</t>
  </si>
  <si>
    <t>Terje Berget Kristiansen</t>
  </si>
  <si>
    <t>Egil Lorentz Hansen</t>
  </si>
  <si>
    <t>Birger Meland</t>
  </si>
  <si>
    <t>Egil Langgård</t>
  </si>
  <si>
    <t>Kjell Erik Karlsen</t>
  </si>
  <si>
    <t>Andreas Holth</t>
  </si>
  <si>
    <t>Ole Kristian Tonning Leivdal</t>
  </si>
  <si>
    <t>Vigdis Borch-Olsen</t>
  </si>
  <si>
    <t>Marit Strøm</t>
  </si>
  <si>
    <t>Ann Kristin Dahl</t>
  </si>
  <si>
    <t>Jeanette Bogen Lauvlid</t>
  </si>
  <si>
    <t>Tone Mette Arverud</t>
  </si>
  <si>
    <t>Hege Kristin Stubsve Setra</t>
  </si>
  <si>
    <t>Laila Eriksen</t>
  </si>
  <si>
    <t>Lise Marie Johnsrud</t>
  </si>
  <si>
    <t>Gunvor Rosenkilde</t>
  </si>
  <si>
    <t>Heidi Bjerke</t>
  </si>
  <si>
    <t>Pål Andre Andersen</t>
  </si>
  <si>
    <t>Geir Andersen</t>
  </si>
  <si>
    <t>Runar Almestrand</t>
  </si>
  <si>
    <t>Anders Øgren Larsen</t>
  </si>
  <si>
    <t>Ronny Moen</t>
  </si>
  <si>
    <t>Julius Emil Hopka</t>
  </si>
  <si>
    <t>Jarle Jonny Holth</t>
  </si>
  <si>
    <t>Raymond Garborg</t>
  </si>
  <si>
    <t>John Bang Olsen</t>
  </si>
  <si>
    <t>Fredrik G Gundersby</t>
  </si>
  <si>
    <t>Vidar Stevy Gjelstad</t>
  </si>
  <si>
    <t>Henning Andersen Tronerud</t>
  </si>
  <si>
    <t>Leif Magne Johnsrud</t>
  </si>
  <si>
    <t>Martin Moen Stikbakke</t>
  </si>
  <si>
    <t>Børre Rosenkilde</t>
  </si>
  <si>
    <t>Per-Egil Solbakken</t>
  </si>
  <si>
    <t>Per Erik Sjøblom</t>
  </si>
  <si>
    <t>Leif Erik Gulbrandsen</t>
  </si>
  <si>
    <t>Asbjørn Haukeland</t>
  </si>
  <si>
    <t>Helge Stikbakke</t>
  </si>
  <si>
    <t>Tor Morten Støen</t>
  </si>
  <si>
    <t>Roger Kleven</t>
  </si>
  <si>
    <t>Werner Gulbrandsen</t>
  </si>
  <si>
    <t>Odd Stikbakke</t>
  </si>
  <si>
    <t>Kim Andre Strøm</t>
  </si>
  <si>
    <t>Drammen Open</t>
  </si>
  <si>
    <t>Glenn Fugleberg Thoresen</t>
  </si>
  <si>
    <t>Morten Leander</t>
  </si>
  <si>
    <t>Svein Midtskogen</t>
  </si>
  <si>
    <t>Merethe Nielsen</t>
  </si>
  <si>
    <t>Pers Open</t>
  </si>
  <si>
    <t>Brage Open</t>
  </si>
  <si>
    <t>Tore Anderssen</t>
  </si>
  <si>
    <t>Tony Opsand</t>
  </si>
  <si>
    <t>Didrik Vatne</t>
  </si>
  <si>
    <t>Yngvar Gudmundsen</t>
  </si>
  <si>
    <t>Rune Andersen</t>
  </si>
  <si>
    <t>Tom Geir Sørum</t>
  </si>
  <si>
    <t>Tommy Bjørndahl</t>
  </si>
  <si>
    <t>Steinar Hagen</t>
  </si>
  <si>
    <t>Benny Christensen</t>
  </si>
  <si>
    <t>Freddy Garberg</t>
  </si>
  <si>
    <t>Rune Bekkevold</t>
  </si>
  <si>
    <t>Mike Hennig</t>
  </si>
  <si>
    <t>Thomas A Holth</t>
  </si>
  <si>
    <t>Joakim Holth</t>
  </si>
  <si>
    <t>Eva Moen Stikbakke</t>
  </si>
  <si>
    <t>Tonje Färber</t>
  </si>
  <si>
    <t>Kjerstin S. Solbakken</t>
  </si>
  <si>
    <t>Annichen Skeie</t>
  </si>
  <si>
    <t>Phebe Florida Dalhaug</t>
  </si>
  <si>
    <t>Finn Langeland</t>
  </si>
  <si>
    <t>Eli Thovsen Borge</t>
  </si>
  <si>
    <t>Liz Larsson</t>
  </si>
  <si>
    <t>Kongsberg Open 2014</t>
  </si>
  <si>
    <t>Ringerike Open 2014</t>
  </si>
  <si>
    <t>Drammen Open 2015</t>
  </si>
  <si>
    <t>Pers Open2015</t>
  </si>
  <si>
    <t>Brage Open 2015</t>
  </si>
  <si>
    <t>Kretsmesterskap 2015</t>
  </si>
  <si>
    <t>Bjørn Richard Tangen</t>
  </si>
  <si>
    <t>Ronny Helmersen</t>
  </si>
  <si>
    <t>Perder Martin Jakobsen</t>
  </si>
  <si>
    <t>Thomas Aa Stangeland</t>
  </si>
  <si>
    <t>Arne Magne Strøm</t>
  </si>
  <si>
    <t>Grete L Herøy</t>
  </si>
  <si>
    <t>Trine Horgen</t>
  </si>
  <si>
    <t>Ann-Kristin Iversen</t>
  </si>
  <si>
    <t>Camilla Moen</t>
  </si>
  <si>
    <t>Ine Renathe Iversen</t>
  </si>
  <si>
    <t>Helene Johanne Johnsrud</t>
  </si>
  <si>
    <t>Marie Jenny Paulsson Berg</t>
  </si>
  <si>
    <t>Rune Holt</t>
  </si>
  <si>
    <t>Vidar Barkald</t>
  </si>
  <si>
    <t>Joakim Risøy</t>
  </si>
  <si>
    <t>Kåre Gundersø</t>
  </si>
  <si>
    <t>Jan Frode Perdersen</t>
  </si>
  <si>
    <t>Nicholas Osborg</t>
  </si>
  <si>
    <t>Geir Gundersby</t>
  </si>
  <si>
    <t>Morten Herøy</t>
  </si>
  <si>
    <t>John Stubsve Bang</t>
  </si>
  <si>
    <t>Jan Nordhaug</t>
  </si>
  <si>
    <t>Jan-Erik Weisten</t>
  </si>
  <si>
    <t>Kenneth Gjerde</t>
  </si>
  <si>
    <t>Odd Bruvik</t>
  </si>
  <si>
    <t>Even Skeie Andersen</t>
  </si>
  <si>
    <t>Ole Tom Amlien</t>
  </si>
  <si>
    <t>Plass
poeng totalt</t>
  </si>
  <si>
    <t>Bonus
poeng totalt</t>
  </si>
  <si>
    <t>Mads Sandbækken</t>
  </si>
  <si>
    <t>Morten J K Eriksen</t>
  </si>
  <si>
    <t>Glenn Morten Pedersen</t>
  </si>
  <si>
    <t>Guttorm Bjørøen</t>
  </si>
  <si>
    <t>Knut R Lerskallen</t>
  </si>
  <si>
    <t>Sammenlagtliste Damer Buskerud Championat 2014-2015</t>
  </si>
  <si>
    <t>Sammenlagtliste Herrer Buskerud Championat 2014-2015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</si>
</sst>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  <font>
      <sz val="10"/>
      <color indexed="19"/>
      <name val="Calibri"/>
      <family val="2"/>
    </font>
    <font>
      <b/>
      <sz val="10"/>
      <color indexed="55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34"/>
      <name val="Calibri"/>
      <family val="2"/>
    </font>
    <font>
      <sz val="10"/>
      <color indexed="23"/>
      <name val="Calibri"/>
      <family val="2"/>
    </font>
    <font>
      <sz val="9"/>
      <color indexed="8"/>
      <name val="Tahoma"/>
      <family val="2"/>
    </font>
    <font>
      <sz val="8"/>
      <name val="Calibri"/>
      <family val="2"/>
    </font>
    <font>
      <b/>
      <sz val="14"/>
      <name val="Calibri"/>
      <family val="0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3499799966812134"/>
      <name val="Calibri"/>
      <family val="2"/>
    </font>
    <font>
      <sz val="10"/>
      <color theme="2" tint="-0.4999699890613556"/>
      <name val="Calibri"/>
      <family val="2"/>
    </font>
    <font>
      <b/>
      <sz val="10"/>
      <color theme="0" tint="-0.3499799966812134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rgb="FFFFFF00"/>
      <name val="Calibri"/>
      <family val="2"/>
    </font>
    <font>
      <sz val="10"/>
      <color theme="0" tint="-0.4999699890613556"/>
      <name val="Calibri"/>
      <family val="2"/>
    </font>
    <font>
      <sz val="9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theme="2" tint="-0.4999699890613556"/>
      </bottom>
    </border>
    <border>
      <left style="thin"/>
      <right style="thin"/>
      <top style="thin">
        <color theme="2" tint="-0.4999699890613556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11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right" vertical="center" wrapText="1" indent="1"/>
    </xf>
    <xf numFmtId="0" fontId="56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vertical="center"/>
    </xf>
    <xf numFmtId="0" fontId="51" fillId="0" borderId="0" xfId="0" applyFont="1" applyAlignment="1">
      <alignment horizontal="left"/>
    </xf>
    <xf numFmtId="0" fontId="57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vertical="center"/>
    </xf>
    <xf numFmtId="0" fontId="58" fillId="34" borderId="0" xfId="0" applyFont="1" applyFill="1" applyAlignment="1">
      <alignment vertical="center"/>
    </xf>
    <xf numFmtId="0" fontId="58" fillId="34" borderId="0" xfId="0" applyNumberFormat="1" applyFont="1" applyFill="1" applyBorder="1" applyAlignment="1">
      <alignment vertical="center"/>
    </xf>
    <xf numFmtId="0" fontId="52" fillId="11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8" fillId="34" borderId="0" xfId="0" applyNumberFormat="1" applyFont="1" applyFill="1" applyAlignment="1">
      <alignment vertical="center"/>
    </xf>
    <xf numFmtId="0" fontId="51" fillId="0" borderId="0" xfId="0" applyFont="1" applyBorder="1" applyAlignment="1">
      <alignment/>
    </xf>
    <xf numFmtId="0" fontId="58" fillId="34" borderId="11" xfId="0" applyNumberFormat="1" applyFont="1" applyFill="1" applyBorder="1" applyAlignment="1">
      <alignment vertical="center"/>
    </xf>
    <xf numFmtId="0" fontId="58" fillId="34" borderId="12" xfId="0" applyNumberFormat="1" applyFont="1" applyFill="1" applyBorder="1" applyAlignment="1">
      <alignment vertical="center"/>
    </xf>
    <xf numFmtId="0" fontId="58" fillId="34" borderId="13" xfId="0" applyNumberFormat="1" applyFont="1" applyFill="1" applyBorder="1" applyAlignment="1">
      <alignment vertical="center"/>
    </xf>
    <xf numFmtId="0" fontId="55" fillId="0" borderId="10" xfId="0" applyFont="1" applyBorder="1" applyAlignment="1">
      <alignment/>
    </xf>
    <xf numFmtId="0" fontId="53" fillId="0" borderId="10" xfId="0" applyNumberFormat="1" applyFont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right" vertical="center" wrapText="1" indent="1"/>
    </xf>
    <xf numFmtId="0" fontId="53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8" fillId="34" borderId="12" xfId="0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right" vertical="center" wrapText="1"/>
    </xf>
    <xf numFmtId="0" fontId="60" fillId="35" borderId="10" xfId="0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right" vertical="center" wrapText="1"/>
    </xf>
    <xf numFmtId="0" fontId="52" fillId="11" borderId="10" xfId="0" applyFont="1" applyFill="1" applyBorder="1" applyAlignment="1">
      <alignment horizontal="center" vertical="center"/>
    </xf>
    <xf numFmtId="0" fontId="52" fillId="11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11" borderId="10" xfId="0" applyFont="1" applyFill="1" applyBorder="1" applyAlignment="1">
      <alignment horizontal="center" vertical="center"/>
    </xf>
    <xf numFmtId="0" fontId="53" fillId="35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27" fillId="33" borderId="10" xfId="0" applyNumberFormat="1" applyFont="1" applyFill="1" applyBorder="1" applyAlignment="1">
      <alignment horizontal="center" vertical="center"/>
    </xf>
    <xf numFmtId="0" fontId="52" fillId="11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 wrapText="1" indent="1"/>
    </xf>
    <xf numFmtId="0" fontId="53" fillId="0" borderId="10" xfId="0" applyNumberFormat="1" applyFont="1" applyFill="1" applyBorder="1" applyAlignment="1">
      <alignment horizontal="right" vertical="center" wrapText="1" indent="1"/>
    </xf>
    <xf numFmtId="0" fontId="55" fillId="0" borderId="14" xfId="0" applyFont="1" applyFill="1" applyBorder="1" applyAlignment="1">
      <alignment horizontal="right" vertical="center" wrapText="1" indent="1"/>
    </xf>
    <xf numFmtId="0" fontId="53" fillId="0" borderId="14" xfId="0" applyNumberFormat="1" applyFont="1" applyFill="1" applyBorder="1" applyAlignment="1">
      <alignment horizontal="right" vertical="center" wrapText="1" indent="1"/>
    </xf>
    <xf numFmtId="0" fontId="60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52" fillId="11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36" borderId="21" xfId="0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vertical="center"/>
    </xf>
    <xf numFmtId="0" fontId="23" fillId="36" borderId="18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7" fillId="29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vertical="center" wrapText="1"/>
    </xf>
    <xf numFmtId="0" fontId="23" fillId="10" borderId="10" xfId="0" applyFont="1" applyFill="1" applyBorder="1" applyAlignment="1">
      <alignment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60" fillId="10" borderId="19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vertical="center" wrapText="1"/>
    </xf>
    <xf numFmtId="0" fontId="60" fillId="10" borderId="19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23" fillId="10" borderId="22" xfId="0" applyFont="1" applyFill="1" applyBorder="1" applyAlignment="1">
      <alignment horizontal="center" vertical="center"/>
    </xf>
    <xf numFmtId="0" fontId="23" fillId="10" borderId="23" xfId="0" applyFont="1" applyFill="1" applyBorder="1" applyAlignment="1">
      <alignment horizontal="center" vertical="center"/>
    </xf>
    <xf numFmtId="0" fontId="60" fillId="10" borderId="17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0" fontId="60" fillId="10" borderId="24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left" vertical="center"/>
    </xf>
    <xf numFmtId="0" fontId="23" fillId="37" borderId="10" xfId="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vertical="center"/>
    </xf>
    <xf numFmtId="0" fontId="23" fillId="37" borderId="21" xfId="0" applyFont="1" applyFill="1" applyBorder="1" applyAlignment="1">
      <alignment horizontal="left" vertical="center"/>
    </xf>
    <xf numFmtId="0" fontId="23" fillId="37" borderId="21" xfId="0" applyFont="1" applyFill="1" applyBorder="1" applyAlignment="1">
      <alignment horizontal="center" vertical="center" wrapText="1"/>
    </xf>
    <xf numFmtId="0" fontId="27" fillId="37" borderId="19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32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504825</xdr:colOff>
      <xdr:row>0</xdr:row>
      <xdr:rowOff>342900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342900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51" displayName="Tabell51" ref="A2:CA102" totalsRowCount="1">
  <autoFilter ref="A2:CA102"/>
  <tableColumns count="79">
    <tableColumn id="49" name="Plass"/>
    <tableColumn id="1" name="Lisens"/>
    <tableColumn id="2" name="Spiller"/>
    <tableColumn id="3" name="Klubb"/>
    <tableColumn id="53" name="Poeng _x000A_Total"/>
    <tableColumn id="6" name="Plass_x000A_poeng"/>
    <tableColumn id="7" name="Bonus_x000A_poeng"/>
    <tableColumn id="9" name="Total - 1"/>
    <tableColumn id="63" name="HCP-1"/>
    <tableColumn id="62" name="Kjegler - 1"/>
    <tableColumn id="10" name="Plass _x000A_runde 1"/>
    <tableColumn id="11" name="Plass_x000A_poeng 1"/>
    <tableColumn id="12" name="Bonus_x000A_poeng 1"/>
    <tableColumn id="13" name="Poeng _x000A_runde 1"/>
    <tableColumn id="14" name="Total - 2"/>
    <tableColumn id="65" name="HCP-2"/>
    <tableColumn id="64" name="Kjegler-2"/>
    <tableColumn id="15" name="Plass _x000A_runde 2"/>
    <tableColumn id="16" name="Plass_x000A_poeng 2"/>
    <tableColumn id="17" name="Bonus_x000A_poeng 2"/>
    <tableColumn id="18" name="Poeng _x000A_runde 2"/>
    <tableColumn id="19" name="Total-3"/>
    <tableColumn id="67" name="HCP-3"/>
    <tableColumn id="66" name="Kjegler - 3"/>
    <tableColumn id="20" name="Plass - 3"/>
    <tableColumn id="21" name="Plass_x000A_poeng 3"/>
    <tableColumn id="22" name="Bonus_x000A_poeng 3"/>
    <tableColumn id="23" name="Poeng _x000A_runde 3"/>
    <tableColumn id="24" name="Total-4"/>
    <tableColumn id="78" name="HCP-4"/>
    <tableColumn id="79" name="Kjegler - 4"/>
    <tableColumn id="25" name="Plass - 4"/>
    <tableColumn id="26" name="Plass_x000A_poeng 4"/>
    <tableColumn id="27" name="Bonus_x000A_poeng 4"/>
    <tableColumn id="28" name="Poeng _x000A_runde 4"/>
    <tableColumn id="29" name="Total - 5"/>
    <tableColumn id="80" name="HCP - 5"/>
    <tableColumn id="81" name="Kjegler - 5"/>
    <tableColumn id="30" name="Plass - 5" totalsRowFunction="count"/>
    <tableColumn id="31" name="Plass_x000A_poeng 5"/>
    <tableColumn id="32" name="Bonus_x000A_poeng 5"/>
    <tableColumn id="33" name="Poeng r_x000A_unde 5"/>
    <tableColumn id="34" name="Total-6"/>
    <tableColumn id="82" name="HCP-6"/>
    <tableColumn id="83" name="Kjegler-6"/>
    <tableColumn id="35" name="Plass _x000A_runde 6"/>
    <tableColumn id="36" name="Plass_x000A_poeng 6"/>
    <tableColumn id="37" name="Bonus_x000A_poeng 6"/>
    <tableColumn id="38" name="Poeng _x000A_runde 6"/>
    <tableColumn id="39" name="Total-7"/>
    <tableColumn id="84" name="HCP-7"/>
    <tableColumn id="85" name="Kjegler-7"/>
    <tableColumn id="40" name="Plass _x000A_runde 7" totalsRowFunction="count"/>
    <tableColumn id="41" name="Plass_x000A_poeng 7"/>
    <tableColumn id="42" name="Bonus_x000A_poeng 7"/>
    <tableColumn id="43" name="Poeng _x000A_runde 7"/>
    <tableColumn id="44" name="Total-8"/>
    <tableColumn id="86" name="HCP-8"/>
    <tableColumn id="87" name="Kjegler-8"/>
    <tableColumn id="45" name="Plass _x000A_runde 8" totalsRowFunction="count"/>
    <tableColumn id="46" name="Plass_x000A_poeng 8"/>
    <tableColumn id="47" name="Bonus_x000A_poeng 8"/>
    <tableColumn id="48" name="Poeng _x000A_runde 8"/>
    <tableColumn id="54" name="ser 1"/>
    <tableColumn id="55" name="Ser 2"/>
    <tableColumn id="56" name="Ser 3"/>
    <tableColumn id="57" name="Ser 4"/>
    <tableColumn id="58" name="Ser 5"/>
    <tableColumn id="59" name="Ser 6"/>
    <tableColumn id="60" name="Ser 7"/>
    <tableColumn id="61" name="Ser 8"/>
    <tableColumn id="68" name="HCP-ser-1"/>
    <tableColumn id="69" name="HCP-ser-2"/>
    <tableColumn id="70" name="HCP-ser-3"/>
    <tableColumn id="71" name="HCP-ser-4"/>
    <tableColumn id="72" name="HCP-ser-5"/>
    <tableColumn id="73" name="HCP-ser-6"/>
    <tableColumn id="74" name="HCP-ser-7"/>
    <tableColumn id="75" name="HCP-ser-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" name="Tabell5115" displayName="Tabell5115" ref="A2:CA46" totalsRowCount="1">
  <autoFilter ref="A2:CA46"/>
  <tableColumns count="79">
    <tableColumn id="49" name="Plass"/>
    <tableColumn id="1" name="Lisens"/>
    <tableColumn id="2" name="Spiller"/>
    <tableColumn id="3" name="Klubb"/>
    <tableColumn id="53" name="Poeng _x000A_Total"/>
    <tableColumn id="6" name="Plass_x000A_poeng totalt"/>
    <tableColumn id="7" name="Bonus_x000A_poeng totalt"/>
    <tableColumn id="9" name="Total - 1"/>
    <tableColumn id="63" name="HCP-1"/>
    <tableColumn id="62" name="Kjegler - 1"/>
    <tableColumn id="10" name="Plass _x000A_runde 1"/>
    <tableColumn id="11" name="Plass_x000A_poeng 1"/>
    <tableColumn id="12" name="Bonus_x000A_poeng 1"/>
    <tableColumn id="13" name="Poeng _x000A_runde 1"/>
    <tableColumn id="14" name="Total - 2"/>
    <tableColumn id="65" name="HCP-2"/>
    <tableColumn id="64" name="Kjegler-2"/>
    <tableColumn id="15" name="Plass _x000A_runde 2"/>
    <tableColumn id="16" name="Plass_x000A_poeng 2"/>
    <tableColumn id="17" name="Bonus_x000A_poeng 2"/>
    <tableColumn id="18" name="Poeng _x000A_runde 2"/>
    <tableColumn id="19" name="Total-3"/>
    <tableColumn id="67" name="HCP-3"/>
    <tableColumn id="66" name="Kjegler - 3"/>
    <tableColumn id="20" name="Plass - 3"/>
    <tableColumn id="21" name="Plass_x000A_poeng 3"/>
    <tableColumn id="22" name="Bonus_x000A_poeng 3"/>
    <tableColumn id="23" name="Poeng _x000A_runde 3"/>
    <tableColumn id="24" name="Total-4"/>
    <tableColumn id="78" name="HCP-4"/>
    <tableColumn id="79" name="Kjegler - 4"/>
    <tableColumn id="25" name="Plass - 4"/>
    <tableColumn id="26" name="Plass_x000A_poeng 4"/>
    <tableColumn id="27" name="Bonus_x000A_poeng 4"/>
    <tableColumn id="28" name="Poeng _x000A_runde 4"/>
    <tableColumn id="29" name="Total - 5"/>
    <tableColumn id="80" name="HCP - 5"/>
    <tableColumn id="81" name="Kjegler - 5"/>
    <tableColumn id="30" name="Plass - 5"/>
    <tableColumn id="31" name="Plass_x000A_poeng 5"/>
    <tableColumn id="32" name="Bonus_x000A_poeng 5"/>
    <tableColumn id="33" name="Poeng r_x000A_unde 5"/>
    <tableColumn id="34" name="Total-6"/>
    <tableColumn id="82" name="HCP-6"/>
    <tableColumn id="83" name="Kjegler-6"/>
    <tableColumn id="35" name="Plass _x000A_runde 6" totalsRowFunction="count"/>
    <tableColumn id="36" name="Plass_x000A_poeng 6"/>
    <tableColumn id="37" name="Bonus_x000A_poeng 6"/>
    <tableColumn id="38" name="Poeng _x000A_runde 6"/>
    <tableColumn id="39" name="Total-7"/>
    <tableColumn id="84" name="HCP-7"/>
    <tableColumn id="85" name="Kjegler-7"/>
    <tableColumn id="40" name="Plass _x000A_runde 7" totalsRowFunction="count"/>
    <tableColumn id="41" name="Plass_x000A_poeng 7"/>
    <tableColumn id="42" name="Bonus_x000A_poeng 7"/>
    <tableColumn id="43" name="Poeng _x000A_runde 7"/>
    <tableColumn id="44" name="Total-8"/>
    <tableColumn id="86" name="HCP-8"/>
    <tableColumn id="87" name="Kjegler-8"/>
    <tableColumn id="45" name="Plass _x000A_runde 8" totalsRowFunction="count"/>
    <tableColumn id="46" name="Plass_x000A_poeng 8"/>
    <tableColumn id="47" name="Bonus_x000A_poeng 8"/>
    <tableColumn id="48" name="Poeng _x000A_runde 8"/>
    <tableColumn id="54" name="ser 1"/>
    <tableColumn id="55" name="Ser 2"/>
    <tableColumn id="56" name="Ser 3"/>
    <tableColumn id="57" name="Ser 4"/>
    <tableColumn id="58" name="Ser 5"/>
    <tableColumn id="59" name="Ser 6"/>
    <tableColumn id="60" name="Ser 7"/>
    <tableColumn id="61" name="Ser 8"/>
    <tableColumn id="68" name="HCP-ser-1"/>
    <tableColumn id="69" name="HCP-ser-2"/>
    <tableColumn id="70" name="HCP-ser-3"/>
    <tableColumn id="71" name="HCP-ser-4"/>
    <tableColumn id="72" name="HCP-ser-5"/>
    <tableColumn id="73" name="HCP-ser-6"/>
    <tableColumn id="74" name="HCP-ser-7"/>
    <tableColumn id="75" name="HCP-ser-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2"/>
  <sheetViews>
    <sheetView tabSelected="1" zoomScale="110" zoomScaleNormal="11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88" sqref="A1:G88"/>
    </sheetView>
  </sheetViews>
  <sheetFormatPr defaultColWidth="58.00390625" defaultRowHeight="15" outlineLevelCol="1"/>
  <cols>
    <col min="1" max="1" width="7.00390625" style="1" bestFit="1" customWidth="1"/>
    <col min="2" max="2" width="8.00390625" style="17" bestFit="1" customWidth="1"/>
    <col min="3" max="3" width="23.28125" style="1" customWidth="1"/>
    <col min="4" max="4" width="17.421875" style="1" bestFit="1" customWidth="1"/>
    <col min="5" max="5" width="9.00390625" style="1" customWidth="1"/>
    <col min="6" max="7" width="10.421875" style="1" customWidth="1" outlineLevel="1"/>
    <col min="8" max="8" width="11.8515625" style="1" customWidth="1" outlineLevel="1"/>
    <col min="9" max="9" width="10.28125" style="1" customWidth="1" outlineLevel="1"/>
    <col min="10" max="10" width="13.421875" style="1" customWidth="1" outlineLevel="1"/>
    <col min="11" max="11" width="11.7109375" style="102" customWidth="1" outlineLevel="1"/>
    <col min="12" max="13" width="11.8515625" style="1" customWidth="1" outlineLevel="1"/>
    <col min="14" max="14" width="12.00390625" style="1" bestFit="1" customWidth="1" outlineLevel="1"/>
    <col min="15" max="15" width="11.8515625" style="1" customWidth="1" outlineLevel="1"/>
    <col min="16" max="16" width="10.28125" style="1" customWidth="1" outlineLevel="1"/>
    <col min="17" max="17" width="12.421875" style="1" customWidth="1" outlineLevel="1"/>
    <col min="18" max="18" width="11.7109375" style="102" customWidth="1" outlineLevel="1"/>
    <col min="19" max="20" width="11.8515625" style="1" customWidth="1" outlineLevel="1"/>
    <col min="21" max="21" width="11.7109375" style="1" customWidth="1" outlineLevel="1"/>
    <col min="22" max="22" width="11.00390625" style="1" customWidth="1" outlineLevel="1"/>
    <col min="23" max="23" width="10.28125" style="1" customWidth="1" outlineLevel="1"/>
    <col min="24" max="24" width="13.421875" style="1" customWidth="1" outlineLevel="1"/>
    <col min="25" max="25" width="11.7109375" style="102" customWidth="1" outlineLevel="1"/>
    <col min="26" max="27" width="11.8515625" style="1" customWidth="1" outlineLevel="1"/>
    <col min="28" max="28" width="11.7109375" style="1" customWidth="1" outlineLevel="1"/>
    <col min="29" max="29" width="11.00390625" style="1" customWidth="1" outlineLevel="1"/>
    <col min="30" max="30" width="10.28125" style="1" customWidth="1" outlineLevel="1"/>
    <col min="31" max="31" width="13.421875" style="43" customWidth="1" outlineLevel="1"/>
    <col min="32" max="32" width="11.7109375" style="102" customWidth="1" outlineLevel="1"/>
    <col min="33" max="34" width="11.8515625" style="1" customWidth="1" outlineLevel="1"/>
    <col min="35" max="35" width="11.7109375" style="1" customWidth="1" outlineLevel="1"/>
    <col min="36" max="36" width="11.8515625" style="1" bestFit="1" customWidth="1"/>
    <col min="37" max="37" width="11.140625" style="1" bestFit="1" customWidth="1"/>
    <col min="38" max="38" width="13.421875" style="1" bestFit="1" customWidth="1"/>
    <col min="39" max="39" width="11.7109375" style="102" bestFit="1" customWidth="1"/>
    <col min="40" max="41" width="11.8515625" style="1" bestFit="1" customWidth="1"/>
    <col min="42" max="42" width="11.421875" style="1" bestFit="1" customWidth="1"/>
    <col min="43" max="43" width="11.00390625" style="1" bestFit="1" customWidth="1"/>
    <col min="44" max="44" width="10.28125" style="1" bestFit="1" customWidth="1"/>
    <col min="45" max="45" width="12.421875" style="1" bestFit="1" customWidth="1"/>
    <col min="46" max="46" width="11.7109375" style="102" bestFit="1" customWidth="1"/>
    <col min="47" max="48" width="11.8515625" style="1" bestFit="1" customWidth="1"/>
    <col min="49" max="49" width="11.7109375" style="1" bestFit="1" customWidth="1"/>
    <col min="50" max="50" width="11.00390625" style="1" bestFit="1" customWidth="1"/>
    <col min="51" max="51" width="10.28125" style="1" bestFit="1" customWidth="1"/>
    <col min="52" max="52" width="12.421875" style="1" bestFit="1" customWidth="1"/>
    <col min="53" max="53" width="11.7109375" style="1" bestFit="1" customWidth="1"/>
    <col min="54" max="55" width="11.8515625" style="1" bestFit="1" customWidth="1"/>
    <col min="56" max="56" width="11.7109375" style="1" bestFit="1" customWidth="1"/>
    <col min="57" max="57" width="11.00390625" style="1" bestFit="1" customWidth="1"/>
    <col min="58" max="58" width="10.28125" style="1" bestFit="1" customWidth="1"/>
    <col min="59" max="59" width="12.421875" style="1" bestFit="1" customWidth="1"/>
    <col min="60" max="60" width="11.7109375" style="1" bestFit="1" customWidth="1"/>
    <col min="61" max="62" width="11.8515625" style="1" bestFit="1" customWidth="1"/>
    <col min="63" max="63" width="11.7109375" style="1" bestFit="1" customWidth="1"/>
    <col min="64" max="64" width="7.140625" style="1" bestFit="1" customWidth="1"/>
    <col min="65" max="71" width="7.28125" style="1" bestFit="1" customWidth="1"/>
    <col min="72" max="79" width="11.00390625" style="1" bestFit="1" customWidth="1"/>
    <col min="80" max="16384" width="58.00390625" style="1" customWidth="1"/>
  </cols>
  <sheetData>
    <row r="1" spans="3:49" ht="27.75" customHeight="1">
      <c r="C1" s="135" t="s">
        <v>215</v>
      </c>
      <c r="H1" s="132" t="s">
        <v>174</v>
      </c>
      <c r="I1" s="132"/>
      <c r="J1" s="132"/>
      <c r="K1" s="132"/>
      <c r="L1" s="132"/>
      <c r="M1" s="132"/>
      <c r="N1" s="132"/>
      <c r="O1" s="105" t="s">
        <v>175</v>
      </c>
      <c r="P1" s="105"/>
      <c r="Q1" s="105"/>
      <c r="R1" s="105"/>
      <c r="S1" s="105"/>
      <c r="T1" s="105"/>
      <c r="U1" s="105"/>
      <c r="V1" s="132" t="s">
        <v>176</v>
      </c>
      <c r="W1" s="132"/>
      <c r="X1" s="132"/>
      <c r="Y1" s="132"/>
      <c r="Z1" s="132"/>
      <c r="AA1" s="132"/>
      <c r="AB1" s="132"/>
      <c r="AC1" s="105" t="s">
        <v>177</v>
      </c>
      <c r="AD1" s="105"/>
      <c r="AE1" s="105"/>
      <c r="AF1" s="105"/>
      <c r="AG1" s="105"/>
      <c r="AH1" s="105"/>
      <c r="AI1" s="105"/>
      <c r="AJ1" s="132" t="s">
        <v>178</v>
      </c>
      <c r="AK1" s="132"/>
      <c r="AL1" s="132"/>
      <c r="AM1" s="132"/>
      <c r="AN1" s="132"/>
      <c r="AO1" s="132"/>
      <c r="AP1" s="132"/>
      <c r="AQ1" s="105" t="s">
        <v>179</v>
      </c>
      <c r="AR1" s="105"/>
      <c r="AS1" s="105"/>
      <c r="AT1" s="105"/>
      <c r="AU1" s="105"/>
      <c r="AV1" s="105"/>
      <c r="AW1" s="105"/>
    </row>
    <row r="2" spans="1:79" s="18" customFormat="1" ht="27.75">
      <c r="A2" s="127" t="s">
        <v>0</v>
      </c>
      <c r="B2" s="128" t="s">
        <v>1</v>
      </c>
      <c r="C2" s="127" t="s">
        <v>2</v>
      </c>
      <c r="D2" s="127" t="s">
        <v>3</v>
      </c>
      <c r="E2" s="129" t="s">
        <v>6</v>
      </c>
      <c r="F2" s="129" t="s">
        <v>4</v>
      </c>
      <c r="G2" s="129" t="s">
        <v>5</v>
      </c>
      <c r="H2" s="90" t="s">
        <v>49</v>
      </c>
      <c r="I2" s="91" t="s">
        <v>48</v>
      </c>
      <c r="J2" s="92" t="s">
        <v>50</v>
      </c>
      <c r="K2" s="91" t="s">
        <v>7</v>
      </c>
      <c r="L2" s="91" t="s">
        <v>8</v>
      </c>
      <c r="M2" s="91" t="s">
        <v>9</v>
      </c>
      <c r="N2" s="93" t="s">
        <v>10</v>
      </c>
      <c r="O2" s="93" t="s">
        <v>51</v>
      </c>
      <c r="P2" s="93" t="s">
        <v>52</v>
      </c>
      <c r="Q2" s="93" t="s">
        <v>53</v>
      </c>
      <c r="R2" s="104" t="s">
        <v>11</v>
      </c>
      <c r="S2" s="93" t="s">
        <v>12</v>
      </c>
      <c r="T2" s="93" t="s">
        <v>13</v>
      </c>
      <c r="U2" s="93" t="s">
        <v>14</v>
      </c>
      <c r="V2" s="93" t="s">
        <v>62</v>
      </c>
      <c r="W2" s="93" t="s">
        <v>63</v>
      </c>
      <c r="X2" s="93" t="s">
        <v>64</v>
      </c>
      <c r="Y2" s="104" t="s">
        <v>65</v>
      </c>
      <c r="Z2" s="93" t="s">
        <v>15</v>
      </c>
      <c r="AA2" s="93" t="s">
        <v>16</v>
      </c>
      <c r="AB2" s="93" t="s">
        <v>17</v>
      </c>
      <c r="AC2" s="93" t="s">
        <v>66</v>
      </c>
      <c r="AD2" s="93" t="s">
        <v>67</v>
      </c>
      <c r="AE2" s="93" t="s">
        <v>68</v>
      </c>
      <c r="AF2" s="104" t="s">
        <v>73</v>
      </c>
      <c r="AG2" s="93" t="s">
        <v>18</v>
      </c>
      <c r="AH2" s="93" t="s">
        <v>19</v>
      </c>
      <c r="AI2" s="93" t="s">
        <v>20</v>
      </c>
      <c r="AJ2" s="93" t="s">
        <v>69</v>
      </c>
      <c r="AK2" s="93" t="s">
        <v>70</v>
      </c>
      <c r="AL2" s="93" t="s">
        <v>71</v>
      </c>
      <c r="AM2" s="104" t="s">
        <v>72</v>
      </c>
      <c r="AN2" s="93" t="s">
        <v>21</v>
      </c>
      <c r="AO2" s="93" t="s">
        <v>22</v>
      </c>
      <c r="AP2" s="93" t="s">
        <v>23</v>
      </c>
      <c r="AQ2" s="93" t="s">
        <v>74</v>
      </c>
      <c r="AR2" s="93" t="s">
        <v>75</v>
      </c>
      <c r="AS2" s="93" t="s">
        <v>76</v>
      </c>
      <c r="AT2" s="104" t="s">
        <v>24</v>
      </c>
      <c r="AU2" s="93" t="s">
        <v>25</v>
      </c>
      <c r="AV2" s="93" t="s">
        <v>26</v>
      </c>
      <c r="AW2" s="93" t="s">
        <v>27</v>
      </c>
      <c r="AX2" s="93" t="s">
        <v>77</v>
      </c>
      <c r="AY2" s="93" t="s">
        <v>78</v>
      </c>
      <c r="AZ2" s="93" t="s">
        <v>79</v>
      </c>
      <c r="BA2" s="93" t="s">
        <v>28</v>
      </c>
      <c r="BB2" s="93" t="s">
        <v>29</v>
      </c>
      <c r="BC2" s="93" t="s">
        <v>30</v>
      </c>
      <c r="BD2" s="93" t="s">
        <v>31</v>
      </c>
      <c r="BE2" s="93" t="s">
        <v>80</v>
      </c>
      <c r="BF2" s="93" t="s">
        <v>81</v>
      </c>
      <c r="BG2" s="93" t="s">
        <v>82</v>
      </c>
      <c r="BH2" s="93" t="s">
        <v>32</v>
      </c>
      <c r="BI2" s="93" t="s">
        <v>33</v>
      </c>
      <c r="BJ2" s="93" t="s">
        <v>34</v>
      </c>
      <c r="BK2" s="93" t="s">
        <v>35</v>
      </c>
      <c r="BL2" s="94" t="s">
        <v>40</v>
      </c>
      <c r="BM2" s="95" t="s">
        <v>41</v>
      </c>
      <c r="BN2" s="95" t="s">
        <v>42</v>
      </c>
      <c r="BO2" s="95" t="s">
        <v>43</v>
      </c>
      <c r="BP2" s="95" t="s">
        <v>44</v>
      </c>
      <c r="BQ2" s="95" t="s">
        <v>45</v>
      </c>
      <c r="BR2" s="95" t="s">
        <v>46</v>
      </c>
      <c r="BS2" s="95" t="s">
        <v>47</v>
      </c>
      <c r="BT2" s="95" t="s">
        <v>54</v>
      </c>
      <c r="BU2" s="95" t="s">
        <v>55</v>
      </c>
      <c r="BV2" s="95" t="s">
        <v>56</v>
      </c>
      <c r="BW2" s="95" t="s">
        <v>57</v>
      </c>
      <c r="BX2" s="95" t="s">
        <v>58</v>
      </c>
      <c r="BY2" s="95" t="s">
        <v>59</v>
      </c>
      <c r="BZ2" s="95" t="s">
        <v>60</v>
      </c>
      <c r="CA2" s="95" t="s">
        <v>61</v>
      </c>
    </row>
    <row r="3" spans="1:79" ht="13.5">
      <c r="A3" s="108">
        <v>1</v>
      </c>
      <c r="B3" s="109">
        <v>22248</v>
      </c>
      <c r="C3" s="110" t="s">
        <v>153</v>
      </c>
      <c r="D3" s="110" t="s">
        <v>83</v>
      </c>
      <c r="E3" s="126">
        <f>F3+G3</f>
        <v>164</v>
      </c>
      <c r="F3" s="9">
        <f>L3+S3+Z3+AG3+AN3+AU3+BB3+BI3</f>
        <v>154</v>
      </c>
      <c r="G3" s="44">
        <f>M3+T3+AA3+AH3+AO3+AV3+BC3+BJ3</f>
        <v>10</v>
      </c>
      <c r="H3" s="2">
        <f>J3+(I3*BT3)</f>
        <v>0</v>
      </c>
      <c r="I3" s="53"/>
      <c r="J3" s="53"/>
      <c r="K3" s="103">
        <v>5</v>
      </c>
      <c r="L3" s="11">
        <v>34</v>
      </c>
      <c r="M3" s="11">
        <v>2</v>
      </c>
      <c r="N3" s="64">
        <f>L3+M3</f>
        <v>36</v>
      </c>
      <c r="O3" s="75">
        <f>Q3+(P3*BU3)</f>
        <v>0</v>
      </c>
      <c r="P3" s="15"/>
      <c r="Q3" s="15"/>
      <c r="R3" s="40">
        <v>2</v>
      </c>
      <c r="S3" s="34">
        <v>65</v>
      </c>
      <c r="T3" s="34">
        <v>8</v>
      </c>
      <c r="U3" s="19">
        <f>S3+T3</f>
        <v>73</v>
      </c>
      <c r="V3" s="75">
        <f>X3+(W3*BV3)</f>
        <v>0</v>
      </c>
      <c r="W3" s="33"/>
      <c r="X3" s="34"/>
      <c r="Y3" s="40">
        <v>7</v>
      </c>
      <c r="Z3" s="34">
        <v>33</v>
      </c>
      <c r="AA3" s="3"/>
      <c r="AB3" s="19">
        <f>Z3+AA3</f>
        <v>33</v>
      </c>
      <c r="AC3" s="75">
        <f>AE3+(AD3*BW3)</f>
        <v>0</v>
      </c>
      <c r="AD3" s="41"/>
      <c r="AE3" s="6"/>
      <c r="AF3" s="45">
        <v>14</v>
      </c>
      <c r="AG3" s="3">
        <v>22</v>
      </c>
      <c r="AH3" s="3"/>
      <c r="AI3" s="19">
        <f>AG3+AH3</f>
        <v>22</v>
      </c>
      <c r="AJ3" s="75">
        <f>AL3+(AK3*BX3)</f>
        <v>0</v>
      </c>
      <c r="AK3" s="10"/>
      <c r="AL3" s="3"/>
      <c r="AM3" s="45"/>
      <c r="AN3" s="3"/>
      <c r="AO3" s="3"/>
      <c r="AP3" s="19">
        <f>AN3+AO3</f>
        <v>0</v>
      </c>
      <c r="AQ3" s="75">
        <f>AS3+(AR3*BY3)</f>
        <v>0</v>
      </c>
      <c r="AR3" s="10"/>
      <c r="AS3" s="3"/>
      <c r="AT3" s="45"/>
      <c r="AU3" s="3"/>
      <c r="AV3" s="3"/>
      <c r="AW3" s="19">
        <f>AU3+AV3</f>
        <v>0</v>
      </c>
      <c r="AX3" s="75">
        <f>AZ3+(AY3*BZ3)</f>
        <v>0</v>
      </c>
      <c r="AY3" s="10"/>
      <c r="AZ3" s="3"/>
      <c r="BA3" s="10"/>
      <c r="BB3" s="3" t="b">
        <f>IF(BA3&gt;0.9,BA$102-BA3)</f>
        <v>0</v>
      </c>
      <c r="BC3" s="3"/>
      <c r="BD3" s="76">
        <f>BB3+BC3</f>
        <v>0</v>
      </c>
      <c r="BE3" s="75">
        <f>BG3+(BF3*CA3)</f>
        <v>0</v>
      </c>
      <c r="BF3" s="10"/>
      <c r="BG3" s="3"/>
      <c r="BH3" s="10"/>
      <c r="BI3" s="3" t="b">
        <f>IF(BH3&gt;0.9,BH$102-BH3)</f>
        <v>0</v>
      </c>
      <c r="BJ3" s="3"/>
      <c r="BK3" s="76">
        <f>BI3+BJ3</f>
        <v>0</v>
      </c>
      <c r="BL3" s="20" t="b">
        <f>IF(H3&gt;1,6)</f>
        <v>0</v>
      </c>
      <c r="BM3" s="21" t="b">
        <f>IF(O3&gt;1,6)</f>
        <v>0</v>
      </c>
      <c r="BN3" s="20" t="b">
        <f>IF(V3&gt;1,6)</f>
        <v>0</v>
      </c>
      <c r="BO3" s="20" t="b">
        <f>IF(AC3&gt;1,8)</f>
        <v>0</v>
      </c>
      <c r="BP3" s="20" t="b">
        <f>IF(AJ3&gt;1,6)</f>
        <v>0</v>
      </c>
      <c r="BQ3" s="20" t="b">
        <f>IF(AQ3&gt;1,5)</f>
        <v>0</v>
      </c>
      <c r="BR3" s="20" t="b">
        <f>IF(AX3&gt;1,5)</f>
        <v>0</v>
      </c>
      <c r="BS3" s="20" t="b">
        <f>IF(BE3&gt;1,5)</f>
        <v>0</v>
      </c>
      <c r="BT3" s="22" t="b">
        <f>IF(J3&gt;1,6)</f>
        <v>0</v>
      </c>
      <c r="BU3" s="22" t="b">
        <f>IF(Q3&gt;1,6)</f>
        <v>0</v>
      </c>
      <c r="BV3" s="22" t="b">
        <f>IF(X3&gt;1,6)</f>
        <v>0</v>
      </c>
      <c r="BW3" s="22" t="b">
        <f>IF(AE3&gt;1,8)</f>
        <v>0</v>
      </c>
      <c r="BX3" s="22" t="b">
        <f>IF(AL3&gt;1,6)</f>
        <v>0</v>
      </c>
      <c r="BY3" s="22" t="b">
        <f>IF(AS3&gt;1,5)</f>
        <v>0</v>
      </c>
      <c r="BZ3" s="22" t="b">
        <f>IF(AZ3&gt;1,5)</f>
        <v>0</v>
      </c>
      <c r="CA3" s="22" t="b">
        <f>IF(BG3&gt;1,5)</f>
        <v>0</v>
      </c>
    </row>
    <row r="4" spans="1:79" ht="13.5">
      <c r="A4" s="108">
        <v>2</v>
      </c>
      <c r="B4" s="109">
        <v>22605</v>
      </c>
      <c r="C4" s="110" t="s">
        <v>171</v>
      </c>
      <c r="D4" s="110" t="s">
        <v>38</v>
      </c>
      <c r="E4" s="126">
        <f>F4+G4</f>
        <v>136</v>
      </c>
      <c r="F4" s="44">
        <f>L4+S4+Z4+AG4+AN4+AU4+BB4+BI4</f>
        <v>126</v>
      </c>
      <c r="G4" s="44">
        <f>M4+T4+AA4+AH4+AO4+AV4+BC4+BJ4</f>
        <v>10</v>
      </c>
      <c r="H4" s="61">
        <f>J4+(I4*BT4)</f>
        <v>0</v>
      </c>
      <c r="I4" s="53"/>
      <c r="J4" s="53"/>
      <c r="K4" s="103"/>
      <c r="L4" s="11"/>
      <c r="M4" s="11"/>
      <c r="N4" s="64">
        <f>L4+M4</f>
        <v>0</v>
      </c>
      <c r="O4" s="77">
        <f>Q4+(P4*BU4)</f>
        <v>0</v>
      </c>
      <c r="P4" s="15"/>
      <c r="Q4" s="15"/>
      <c r="R4" s="40">
        <v>10</v>
      </c>
      <c r="S4" s="34">
        <v>57</v>
      </c>
      <c r="T4" s="34"/>
      <c r="U4" s="19">
        <f>S4+T4</f>
        <v>57</v>
      </c>
      <c r="V4" s="77">
        <f>X4+(W4*BV4)</f>
        <v>0</v>
      </c>
      <c r="W4" s="34"/>
      <c r="X4" s="34"/>
      <c r="Y4" s="40">
        <v>5</v>
      </c>
      <c r="Z4" s="34">
        <v>35</v>
      </c>
      <c r="AA4" s="3">
        <v>2</v>
      </c>
      <c r="AB4" s="19">
        <f>Z4+AA4</f>
        <v>37</v>
      </c>
      <c r="AC4" s="77">
        <f>AE4+(AD4*BW4)</f>
        <v>0</v>
      </c>
      <c r="AD4" s="6"/>
      <c r="AE4" s="6"/>
      <c r="AF4" s="45">
        <v>2</v>
      </c>
      <c r="AG4" s="3">
        <v>34</v>
      </c>
      <c r="AH4" s="3">
        <v>8</v>
      </c>
      <c r="AI4" s="19">
        <f>AG4+AH4</f>
        <v>42</v>
      </c>
      <c r="AJ4" s="77">
        <f>AL4+(AK4*BX4)</f>
        <v>0</v>
      </c>
      <c r="AK4" s="3"/>
      <c r="AL4" s="3"/>
      <c r="AM4" s="45"/>
      <c r="AN4" s="3"/>
      <c r="AO4" s="3"/>
      <c r="AP4" s="19">
        <f>AN4+AO4</f>
        <v>0</v>
      </c>
      <c r="AQ4" s="77">
        <f>AS4+(AR4*BY4)</f>
        <v>0</v>
      </c>
      <c r="AR4" s="3"/>
      <c r="AS4" s="3"/>
      <c r="AT4" s="45"/>
      <c r="AU4" s="3"/>
      <c r="AV4" s="3"/>
      <c r="AW4" s="19">
        <f>AU4+AV4</f>
        <v>0</v>
      </c>
      <c r="AX4" s="77">
        <f>AZ4+(AY4*BZ4)</f>
        <v>0</v>
      </c>
      <c r="AY4" s="3"/>
      <c r="AZ4" s="3"/>
      <c r="BA4" s="10"/>
      <c r="BB4" s="3" t="b">
        <f>IF(BA4&gt;0.9,BA$102-BA4)</f>
        <v>0</v>
      </c>
      <c r="BC4" s="3"/>
      <c r="BD4" s="78">
        <f>BB4+BC4</f>
        <v>0</v>
      </c>
      <c r="BE4" s="77">
        <f>BG4+(BF4*CA4)</f>
        <v>0</v>
      </c>
      <c r="BF4" s="3"/>
      <c r="BG4" s="3"/>
      <c r="BH4" s="10"/>
      <c r="BI4" s="3" t="b">
        <f>IF(BH4&gt;0.9,BH$102-BH4)</f>
        <v>0</v>
      </c>
      <c r="BJ4" s="3"/>
      <c r="BK4" s="78">
        <f>BI4+BJ4</f>
        <v>0</v>
      </c>
      <c r="BL4" s="22" t="b">
        <f>IF(H4&gt;1,6)</f>
        <v>0</v>
      </c>
      <c r="BM4" s="21" t="b">
        <f>IF(O4&gt;1,6)</f>
        <v>0</v>
      </c>
      <c r="BN4" s="22" t="b">
        <f>IF(V4&gt;1,6)</f>
        <v>0</v>
      </c>
      <c r="BO4" s="22" t="b">
        <f>IF(AC4&gt;1,8)</f>
        <v>0</v>
      </c>
      <c r="BP4" s="22" t="b">
        <f>IF(AJ4&gt;1,6)</f>
        <v>0</v>
      </c>
      <c r="BQ4" s="22" t="b">
        <f>IF(AQ4&gt;1,5)</f>
        <v>0</v>
      </c>
      <c r="BR4" s="22" t="b">
        <f>IF(AX4&gt;1,5)</f>
        <v>0</v>
      </c>
      <c r="BS4" s="22" t="b">
        <f>IF(BE4&gt;1,5)</f>
        <v>0</v>
      </c>
      <c r="BT4" s="22" t="b">
        <f>IF(J4&gt;1,6)</f>
        <v>0</v>
      </c>
      <c r="BU4" s="22" t="b">
        <f>IF(Q4&gt;1,6)</f>
        <v>0</v>
      </c>
      <c r="BV4" s="22" t="b">
        <f>IF(X4&gt;1,6)</f>
        <v>0</v>
      </c>
      <c r="BW4" s="22" t="b">
        <f>IF(AE4&gt;1,8)</f>
        <v>0</v>
      </c>
      <c r="BX4" s="22" t="b">
        <f>IF(AL4&gt;1,6)</f>
        <v>0</v>
      </c>
      <c r="BY4" s="22" t="b">
        <f>IF(AS4&gt;1,5)</f>
        <v>0</v>
      </c>
      <c r="BZ4" s="22" t="b">
        <f>IF(AZ4&gt;1,5)</f>
        <v>0</v>
      </c>
      <c r="CA4" s="22" t="b">
        <f>IF(BG4&gt;1,5)</f>
        <v>0</v>
      </c>
    </row>
    <row r="5" spans="1:79" ht="13.5">
      <c r="A5" s="108">
        <v>3</v>
      </c>
      <c r="B5" s="109">
        <v>24448</v>
      </c>
      <c r="C5" s="111" t="s">
        <v>108</v>
      </c>
      <c r="D5" s="110" t="s">
        <v>38</v>
      </c>
      <c r="E5" s="126">
        <f>F5+G5</f>
        <v>134</v>
      </c>
      <c r="F5" s="44">
        <f>L5+S5+Z5+AG5+AN5+AU5+BB5+BI5</f>
        <v>127</v>
      </c>
      <c r="G5" s="44">
        <f>M5+T5+AA5+AH5+AO5+AV5+BC5+BJ5</f>
        <v>7</v>
      </c>
      <c r="H5" s="61">
        <f>J5+(I5*BT5)</f>
        <v>0</v>
      </c>
      <c r="I5" s="13"/>
      <c r="J5" s="13"/>
      <c r="K5" s="103">
        <v>7</v>
      </c>
      <c r="L5" s="11">
        <v>32</v>
      </c>
      <c r="M5" s="3"/>
      <c r="N5" s="64">
        <f>L5+M5</f>
        <v>32</v>
      </c>
      <c r="O5" s="75">
        <f>Q5+(P5*BU5)</f>
        <v>0</v>
      </c>
      <c r="P5" s="53"/>
      <c r="Q5" s="53"/>
      <c r="R5" s="103">
        <v>3</v>
      </c>
      <c r="S5" s="34">
        <v>64</v>
      </c>
      <c r="T5" s="34">
        <v>5</v>
      </c>
      <c r="U5" s="19">
        <f>S5+T5</f>
        <v>69</v>
      </c>
      <c r="V5" s="75">
        <f>X5+(W5*BV5)</f>
        <v>0</v>
      </c>
      <c r="W5" s="36"/>
      <c r="X5" s="36"/>
      <c r="Y5" s="40"/>
      <c r="Z5" s="37"/>
      <c r="AA5" s="3"/>
      <c r="AB5" s="19">
        <f>Z5+AA5</f>
        <v>0</v>
      </c>
      <c r="AC5" s="75">
        <f>AE5+(AD5*BW5)</f>
        <v>0</v>
      </c>
      <c r="AD5" s="41"/>
      <c r="AE5" s="6"/>
      <c r="AF5" s="45">
        <v>5</v>
      </c>
      <c r="AG5" s="3">
        <v>31</v>
      </c>
      <c r="AH5" s="3">
        <v>2</v>
      </c>
      <c r="AI5" s="19">
        <f>AG5+AH5</f>
        <v>33</v>
      </c>
      <c r="AJ5" s="75">
        <f>AL5+(AK5*BX5)</f>
        <v>0</v>
      </c>
      <c r="AK5" s="51"/>
      <c r="AL5" s="51"/>
      <c r="AM5" s="45"/>
      <c r="AN5" s="3"/>
      <c r="AO5" s="3"/>
      <c r="AP5" s="19">
        <f>AN5+AO5</f>
        <v>0</v>
      </c>
      <c r="AQ5" s="75">
        <f>AS5+(AR5*BY5)</f>
        <v>0</v>
      </c>
      <c r="AR5" s="10"/>
      <c r="AS5" s="3"/>
      <c r="AT5" s="45"/>
      <c r="AU5" s="3"/>
      <c r="AV5" s="3"/>
      <c r="AW5" s="19">
        <f>AU5+AV5</f>
        <v>0</v>
      </c>
      <c r="AX5" s="75">
        <f>AZ5+(AY5*BZ5)</f>
        <v>0</v>
      </c>
      <c r="AY5" s="10"/>
      <c r="AZ5" s="3"/>
      <c r="BA5" s="10"/>
      <c r="BB5" s="3" t="b">
        <f>IF(BA5&gt;0.9,BA$102-BA5)</f>
        <v>0</v>
      </c>
      <c r="BC5" s="3"/>
      <c r="BD5" s="76">
        <f>BB5+BC5</f>
        <v>0</v>
      </c>
      <c r="BE5" s="75">
        <f>BG5+(BF5*CA5)</f>
        <v>0</v>
      </c>
      <c r="BF5" s="10"/>
      <c r="BG5" s="3"/>
      <c r="BH5" s="10"/>
      <c r="BI5" s="3" t="b">
        <f>IF(BH5&gt;0.9,BH$102-BH5)</f>
        <v>0</v>
      </c>
      <c r="BJ5" s="3"/>
      <c r="BK5" s="76">
        <f>BI5+BJ5</f>
        <v>0</v>
      </c>
      <c r="BL5" s="20" t="b">
        <f>IF(H5&gt;1,6)</f>
        <v>0</v>
      </c>
      <c r="BM5" s="21" t="b">
        <f>IF(O5&gt;1,6)</f>
        <v>0</v>
      </c>
      <c r="BN5" s="20" t="b">
        <f>IF(V5&gt;1,6)</f>
        <v>0</v>
      </c>
      <c r="BO5" s="20" t="b">
        <f>IF(AC5&gt;1,8)</f>
        <v>0</v>
      </c>
      <c r="BP5" s="20" t="b">
        <f>IF(AJ5&gt;1,6)</f>
        <v>0</v>
      </c>
      <c r="BQ5" s="20" t="b">
        <f>IF(AQ5&gt;1,5)</f>
        <v>0</v>
      </c>
      <c r="BR5" s="20" t="b">
        <f>IF(AX5&gt;1,5)</f>
        <v>0</v>
      </c>
      <c r="BS5" s="20" t="b">
        <f>IF(BE5&gt;1,5)</f>
        <v>0</v>
      </c>
      <c r="BT5" s="22" t="b">
        <f>IF(J5&gt;1,6)</f>
        <v>0</v>
      </c>
      <c r="BU5" s="22" t="b">
        <f>IF(Q5&gt;1,6)</f>
        <v>0</v>
      </c>
      <c r="BV5" s="22" t="b">
        <f>IF(X5&gt;1,6)</f>
        <v>0</v>
      </c>
      <c r="BW5" s="22" t="b">
        <f>IF(AE5&gt;1,8)</f>
        <v>0</v>
      </c>
      <c r="BX5" s="22" t="b">
        <f>IF(AL5&gt;1,6)</f>
        <v>0</v>
      </c>
      <c r="BY5" s="22" t="b">
        <f>IF(AS5&gt;1,5)</f>
        <v>0</v>
      </c>
      <c r="BZ5" s="22" t="b">
        <f>IF(AZ5&gt;1,5)</f>
        <v>0</v>
      </c>
      <c r="CA5" s="22" t="b">
        <f>IF(BG5&gt;1,5)</f>
        <v>0</v>
      </c>
    </row>
    <row r="6" spans="1:79" ht="13.5">
      <c r="A6" s="108">
        <v>4</v>
      </c>
      <c r="B6" s="109">
        <v>24700</v>
      </c>
      <c r="C6" s="111" t="s">
        <v>133</v>
      </c>
      <c r="D6" s="110" t="s">
        <v>36</v>
      </c>
      <c r="E6" s="126">
        <f>F6+G6</f>
        <v>133</v>
      </c>
      <c r="F6" s="44">
        <f>L6+S6+Z6+AG6+AN6+AU6+BB6+BI6</f>
        <v>131</v>
      </c>
      <c r="G6" s="44">
        <f>M6+T6+AA6+AH6+AO6+AV6+BC6+BJ6</f>
        <v>2</v>
      </c>
      <c r="H6" s="61">
        <f>J6+(I6*BT6)</f>
        <v>0</v>
      </c>
      <c r="I6" s="53"/>
      <c r="J6" s="53"/>
      <c r="K6" s="45">
        <v>14</v>
      </c>
      <c r="L6" s="11">
        <v>25</v>
      </c>
      <c r="M6" s="11"/>
      <c r="N6" s="64">
        <f>L6+M6</f>
        <v>25</v>
      </c>
      <c r="O6" s="77">
        <f>Q6+(P6*BU6)</f>
        <v>0</v>
      </c>
      <c r="P6" s="53"/>
      <c r="Q6" s="53"/>
      <c r="R6" s="103">
        <v>5</v>
      </c>
      <c r="S6" s="34">
        <v>62</v>
      </c>
      <c r="T6" s="34">
        <v>2</v>
      </c>
      <c r="U6" s="19">
        <f>S6+T6</f>
        <v>64</v>
      </c>
      <c r="V6" s="77">
        <f>X6+(W6*BV6)</f>
        <v>0</v>
      </c>
      <c r="W6" s="36"/>
      <c r="X6" s="36"/>
      <c r="Y6" s="40">
        <v>17</v>
      </c>
      <c r="Z6" s="37">
        <v>23</v>
      </c>
      <c r="AA6" s="3"/>
      <c r="AB6" s="19">
        <f>Z6+AA6</f>
        <v>23</v>
      </c>
      <c r="AC6" s="77">
        <f>AE6+(AD6*BW6)</f>
        <v>0</v>
      </c>
      <c r="AD6" s="6"/>
      <c r="AE6" s="6"/>
      <c r="AF6" s="45">
        <v>15</v>
      </c>
      <c r="AG6" s="3">
        <v>21</v>
      </c>
      <c r="AH6" s="3"/>
      <c r="AI6" s="19">
        <f>AG6+AH6</f>
        <v>21</v>
      </c>
      <c r="AJ6" s="77">
        <f>AL6+(AK6*BX6)</f>
        <v>0</v>
      </c>
      <c r="AK6" s="3"/>
      <c r="AL6" s="3"/>
      <c r="AM6" s="45"/>
      <c r="AN6" s="3"/>
      <c r="AO6" s="3"/>
      <c r="AP6" s="19">
        <f>AN6+AO6</f>
        <v>0</v>
      </c>
      <c r="AQ6" s="77">
        <f>AS6+(AR6*BY6)</f>
        <v>0</v>
      </c>
      <c r="AR6" s="3"/>
      <c r="AS6" s="3"/>
      <c r="AT6" s="45"/>
      <c r="AU6" s="3"/>
      <c r="AV6" s="3"/>
      <c r="AW6" s="19">
        <f>AU6+AV6</f>
        <v>0</v>
      </c>
      <c r="AX6" s="77">
        <f>AZ6+(AY6*BZ6)</f>
        <v>0</v>
      </c>
      <c r="AY6" s="3"/>
      <c r="AZ6" s="3"/>
      <c r="BA6" s="10"/>
      <c r="BB6" s="3" t="b">
        <f>IF(BA6&gt;0.9,BA$102-BA6)</f>
        <v>0</v>
      </c>
      <c r="BC6" s="3"/>
      <c r="BD6" s="78">
        <f>BB6+BC6</f>
        <v>0</v>
      </c>
      <c r="BE6" s="77">
        <f>BG6+(BF6*CA6)</f>
        <v>0</v>
      </c>
      <c r="BF6" s="3"/>
      <c r="BG6" s="3"/>
      <c r="BH6" s="10"/>
      <c r="BI6" s="3" t="b">
        <f>IF(BH6&gt;0.9,BH$102-BH6)</f>
        <v>0</v>
      </c>
      <c r="BJ6" s="3"/>
      <c r="BK6" s="78">
        <f>BI6+BJ6</f>
        <v>0</v>
      </c>
      <c r="BL6" s="22" t="b">
        <f>IF(H6&gt;1,6)</f>
        <v>0</v>
      </c>
      <c r="BM6" s="21" t="b">
        <f>IF(O6&gt;1,6)</f>
        <v>0</v>
      </c>
      <c r="BN6" s="22" t="b">
        <f>IF(V6&gt;1,6)</f>
        <v>0</v>
      </c>
      <c r="BO6" s="22" t="b">
        <f>IF(AC6&gt;1,8)</f>
        <v>0</v>
      </c>
      <c r="BP6" s="22" t="b">
        <f>IF(AJ6&gt;1,6)</f>
        <v>0</v>
      </c>
      <c r="BQ6" s="22" t="b">
        <f>IF(AQ6&gt;1,5)</f>
        <v>0</v>
      </c>
      <c r="BR6" s="22" t="b">
        <f>IF(AX6&gt;1,5)</f>
        <v>0</v>
      </c>
      <c r="BS6" s="22" t="b">
        <f>IF(BE6&gt;1,5)</f>
        <v>0</v>
      </c>
      <c r="BT6" s="22" t="b">
        <f>IF(J6&gt;1,6)</f>
        <v>0</v>
      </c>
      <c r="BU6" s="22" t="b">
        <f>IF(Q6&gt;1,6)</f>
        <v>0</v>
      </c>
      <c r="BV6" s="22" t="b">
        <f>IF(X6&gt;1,6)</f>
        <v>0</v>
      </c>
      <c r="BW6" s="22" t="b">
        <f>IF(AE6&gt;1,8)</f>
        <v>0</v>
      </c>
      <c r="BX6" s="22" t="b">
        <f>IF(AL6&gt;1,6)</f>
        <v>0</v>
      </c>
      <c r="BY6" s="22" t="b">
        <f>IF(AS6&gt;1,5)</f>
        <v>0</v>
      </c>
      <c r="BZ6" s="22" t="b">
        <f>IF(AZ6&gt;1,5)</f>
        <v>0</v>
      </c>
      <c r="CA6" s="22" t="b">
        <f>IF(BG6&gt;1,5)</f>
        <v>0</v>
      </c>
    </row>
    <row r="7" spans="1:79" ht="13.5">
      <c r="A7" s="108">
        <v>5</v>
      </c>
      <c r="B7" s="109">
        <v>6250</v>
      </c>
      <c r="C7" s="111" t="s">
        <v>156</v>
      </c>
      <c r="D7" s="110" t="s">
        <v>38</v>
      </c>
      <c r="E7" s="126">
        <f>F7+G7</f>
        <v>133</v>
      </c>
      <c r="F7" s="44">
        <f>L7+S7+Z7+AG7+AN7+AU7+BB7+BI7</f>
        <v>127</v>
      </c>
      <c r="G7" s="44">
        <f>M7+T7+AA7+AH7+AO7+AV7+BC7+BJ7</f>
        <v>6</v>
      </c>
      <c r="H7" s="61">
        <f>J7+(I7*BT7)</f>
        <v>0</v>
      </c>
      <c r="I7" s="14"/>
      <c r="J7" s="3"/>
      <c r="K7" s="45">
        <v>4</v>
      </c>
      <c r="L7" s="11">
        <v>35</v>
      </c>
      <c r="M7" s="3">
        <v>3</v>
      </c>
      <c r="N7" s="64">
        <f>L7+M7</f>
        <v>38</v>
      </c>
      <c r="O7" s="75">
        <f>Q7+(P7*BU7)</f>
        <v>0</v>
      </c>
      <c r="P7" s="53"/>
      <c r="Q7" s="53"/>
      <c r="R7" s="103">
        <v>11</v>
      </c>
      <c r="S7" s="34">
        <v>56</v>
      </c>
      <c r="T7" s="34"/>
      <c r="U7" s="19">
        <f>S7+T7</f>
        <v>56</v>
      </c>
      <c r="V7" s="75">
        <f>X7+(W7*BV7)</f>
        <v>0</v>
      </c>
      <c r="W7" s="46"/>
      <c r="X7" s="46"/>
      <c r="Y7" s="40">
        <v>4</v>
      </c>
      <c r="Z7" s="37">
        <v>36</v>
      </c>
      <c r="AA7" s="3">
        <v>3</v>
      </c>
      <c r="AB7" s="19">
        <f>Z7+AA7</f>
        <v>39</v>
      </c>
      <c r="AC7" s="75">
        <f>AE7+(AD7*BW7)</f>
        <v>0</v>
      </c>
      <c r="AD7" s="41"/>
      <c r="AE7" s="6"/>
      <c r="AF7" s="45"/>
      <c r="AG7" s="3"/>
      <c r="AH7" s="3"/>
      <c r="AI7" s="19">
        <f>AG7+AH7</f>
        <v>0</v>
      </c>
      <c r="AJ7" s="75">
        <f>AL7+(AK7*BX7)</f>
        <v>0</v>
      </c>
      <c r="AK7" s="10"/>
      <c r="AL7" s="3"/>
      <c r="AM7" s="45"/>
      <c r="AN7" s="3"/>
      <c r="AO7" s="3"/>
      <c r="AP7" s="19">
        <f>AN7+AO7</f>
        <v>0</v>
      </c>
      <c r="AQ7" s="75">
        <f>AS7+(AR7*BY7)</f>
        <v>0</v>
      </c>
      <c r="AR7" s="10"/>
      <c r="AS7" s="3"/>
      <c r="AT7" s="45"/>
      <c r="AU7" s="3"/>
      <c r="AV7" s="3"/>
      <c r="AW7" s="19">
        <f>AU7+AV7</f>
        <v>0</v>
      </c>
      <c r="AX7" s="75">
        <f>AZ7+(AY7*BZ7)</f>
        <v>0</v>
      </c>
      <c r="AY7" s="10"/>
      <c r="AZ7" s="3"/>
      <c r="BA7" s="10"/>
      <c r="BB7" s="3" t="b">
        <f>IF(BA7&gt;0.9,BA$102-BA7)</f>
        <v>0</v>
      </c>
      <c r="BC7" s="3"/>
      <c r="BD7" s="76">
        <f>BB7+BC7</f>
        <v>0</v>
      </c>
      <c r="BE7" s="75">
        <f>BG7+(BF7*CA7)</f>
        <v>0</v>
      </c>
      <c r="BF7" s="10"/>
      <c r="BG7" s="3"/>
      <c r="BH7" s="10"/>
      <c r="BI7" s="3" t="b">
        <f>IF(BH7&gt;0.9,BH$102-BH7)</f>
        <v>0</v>
      </c>
      <c r="BJ7" s="3"/>
      <c r="BK7" s="76">
        <f>BI7+BJ7</f>
        <v>0</v>
      </c>
      <c r="BL7" s="20" t="b">
        <f>IF(H7&gt;1,6)</f>
        <v>0</v>
      </c>
      <c r="BM7" s="21" t="b">
        <f>IF(O7&gt;1,6)</f>
        <v>0</v>
      </c>
      <c r="BN7" s="20" t="b">
        <f>IF(V7&gt;1,6)</f>
        <v>0</v>
      </c>
      <c r="BO7" s="20" t="b">
        <f>IF(AC7&gt;1,8)</f>
        <v>0</v>
      </c>
      <c r="BP7" s="20" t="b">
        <f>IF(AJ7&gt;1,6)</f>
        <v>0</v>
      </c>
      <c r="BQ7" s="20" t="b">
        <f>IF(AQ7&gt;1,5)</f>
        <v>0</v>
      </c>
      <c r="BR7" s="20" t="b">
        <f>IF(AX7&gt;1,5)</f>
        <v>0</v>
      </c>
      <c r="BS7" s="20" t="b">
        <f>IF(BE7&gt;1,5)</f>
        <v>0</v>
      </c>
      <c r="BT7" s="22" t="b">
        <f>IF(J7&gt;1,6)</f>
        <v>0</v>
      </c>
      <c r="BU7" s="22" t="b">
        <f>IF(Q7&gt;1,6)</f>
        <v>0</v>
      </c>
      <c r="BV7" s="22" t="b">
        <f>IF(X7&gt;1,6)</f>
        <v>0</v>
      </c>
      <c r="BW7" s="22" t="b">
        <f>IF(AE7&gt;1,8)</f>
        <v>0</v>
      </c>
      <c r="BX7" s="22" t="b">
        <f>IF(AL7&gt;1,6)</f>
        <v>0</v>
      </c>
      <c r="BY7" s="22" t="b">
        <f>IF(AS7&gt;1,5)</f>
        <v>0</v>
      </c>
      <c r="BZ7" s="22" t="b">
        <f>IF(AZ7&gt;1,5)</f>
        <v>0</v>
      </c>
      <c r="CA7" s="22" t="b">
        <f>IF(BG7&gt;1,5)</f>
        <v>0</v>
      </c>
    </row>
    <row r="8" spans="1:79" ht="13.5">
      <c r="A8" s="108">
        <v>6</v>
      </c>
      <c r="B8" s="112">
        <v>9337</v>
      </c>
      <c r="C8" s="111" t="s">
        <v>93</v>
      </c>
      <c r="D8" s="111" t="s">
        <v>84</v>
      </c>
      <c r="E8" s="126">
        <f>F8+G8</f>
        <v>122</v>
      </c>
      <c r="F8" s="44">
        <f>L8+S8+Z8+AG8+AN8+AU8+BB8+BI8</f>
        <v>111</v>
      </c>
      <c r="G8" s="44">
        <f>M8+T8+AA8+AH8+AO8+AV8+BC8+BJ8</f>
        <v>11</v>
      </c>
      <c r="H8" s="61">
        <f>J8+(I8*BT8)</f>
        <v>0</v>
      </c>
      <c r="I8" s="25"/>
      <c r="J8" s="16"/>
      <c r="K8" s="45">
        <v>2</v>
      </c>
      <c r="L8" s="11">
        <v>37</v>
      </c>
      <c r="M8" s="11">
        <v>8</v>
      </c>
      <c r="N8" s="64">
        <f>L8+M8</f>
        <v>45</v>
      </c>
      <c r="O8" s="77">
        <f>Q8+(P8*BU8)</f>
        <v>0</v>
      </c>
      <c r="P8" s="34"/>
      <c r="Q8" s="35"/>
      <c r="R8" s="40">
        <v>4</v>
      </c>
      <c r="S8" s="34">
        <v>63</v>
      </c>
      <c r="T8" s="34">
        <v>3</v>
      </c>
      <c r="U8" s="19">
        <f>S8+T8</f>
        <v>66</v>
      </c>
      <c r="V8" s="77">
        <f>X8+(W8*BV8)</f>
        <v>0</v>
      </c>
      <c r="W8" s="34"/>
      <c r="X8" s="34"/>
      <c r="Y8" s="40">
        <v>29</v>
      </c>
      <c r="Z8" s="34">
        <v>11</v>
      </c>
      <c r="AA8" s="11"/>
      <c r="AB8" s="19">
        <f>Z8+AA8</f>
        <v>11</v>
      </c>
      <c r="AC8" s="77">
        <f>AE8+(AD8*BW8)</f>
        <v>0</v>
      </c>
      <c r="AD8" s="3"/>
      <c r="AE8" s="3"/>
      <c r="AF8" s="45"/>
      <c r="AG8" s="3"/>
      <c r="AH8" s="3"/>
      <c r="AI8" s="19">
        <f>AG8+AH8</f>
        <v>0</v>
      </c>
      <c r="AJ8" s="77">
        <f>AL8+(AK8*BX8)</f>
        <v>0</v>
      </c>
      <c r="AK8" s="3"/>
      <c r="AL8" s="3"/>
      <c r="AM8" s="45"/>
      <c r="AN8" s="11"/>
      <c r="AO8" s="3"/>
      <c r="AP8" s="19">
        <f>AN8+AO8</f>
        <v>0</v>
      </c>
      <c r="AQ8" s="77">
        <f>AS8+(AR8*BY8)</f>
        <v>0</v>
      </c>
      <c r="AR8" s="3"/>
      <c r="AS8" s="3"/>
      <c r="AT8" s="45"/>
      <c r="AU8" s="3"/>
      <c r="AV8" s="3"/>
      <c r="AW8" s="19">
        <f>AU8+AV8</f>
        <v>0</v>
      </c>
      <c r="AX8" s="77">
        <f>AZ8+(AY8*BZ8)</f>
        <v>0</v>
      </c>
      <c r="AY8" s="3"/>
      <c r="AZ8" s="3"/>
      <c r="BA8" s="10"/>
      <c r="BB8" s="3" t="b">
        <f>IF(BA8&gt;0.9,BA$102-BA8)</f>
        <v>0</v>
      </c>
      <c r="BC8" s="3"/>
      <c r="BD8" s="78">
        <f>BB8+BC8</f>
        <v>0</v>
      </c>
      <c r="BE8" s="77">
        <f>BG8+(BF8*CA8)</f>
        <v>0</v>
      </c>
      <c r="BF8" s="3"/>
      <c r="BG8" s="3"/>
      <c r="BH8" s="10"/>
      <c r="BI8" s="3" t="b">
        <f>IF(BH8&gt;0.9,BH$102-BH8)</f>
        <v>0</v>
      </c>
      <c r="BJ8" s="3"/>
      <c r="BK8" s="78">
        <f>BI8+BJ8</f>
        <v>0</v>
      </c>
      <c r="BL8" s="22" t="b">
        <f>IF(H8&gt;1,6)</f>
        <v>0</v>
      </c>
      <c r="BM8" s="26" t="b">
        <f>IF(O8&gt;1,6)</f>
        <v>0</v>
      </c>
      <c r="BN8" s="22" t="b">
        <f>IF(V8&gt;1,6)</f>
        <v>0</v>
      </c>
      <c r="BO8" s="22" t="b">
        <f>IF(AC8&gt;1,8)</f>
        <v>0</v>
      </c>
      <c r="BP8" s="22" t="b">
        <f>IF(AJ8&gt;1,6)</f>
        <v>0</v>
      </c>
      <c r="BQ8" s="22" t="b">
        <f>IF(AQ8&gt;1,5)</f>
        <v>0</v>
      </c>
      <c r="BR8" s="22" t="b">
        <f>IF(AX8&gt;1,5)</f>
        <v>0</v>
      </c>
      <c r="BS8" s="22" t="b">
        <f>IF(BE8&gt;1,5)</f>
        <v>0</v>
      </c>
      <c r="BT8" s="22" t="b">
        <f>IF(J8&gt;1,6)</f>
        <v>0</v>
      </c>
      <c r="BU8" s="22" t="b">
        <f>IF(Q8&gt;1,6)</f>
        <v>0</v>
      </c>
      <c r="BV8" s="22" t="b">
        <f>IF(X8&gt;1,6)</f>
        <v>0</v>
      </c>
      <c r="BW8" s="22" t="b">
        <f>IF(AE8&gt;1,8)</f>
        <v>0</v>
      </c>
      <c r="BX8" s="22" t="b">
        <f>IF(AL8&gt;1,6)</f>
        <v>0</v>
      </c>
      <c r="BY8" s="22" t="b">
        <f>IF(AS8&gt;1,5)</f>
        <v>0</v>
      </c>
      <c r="BZ8" s="22" t="b">
        <f>IF(AZ8&gt;1,5)</f>
        <v>0</v>
      </c>
      <c r="CA8" s="22" t="b">
        <f>IF(BG8&gt;1,5)</f>
        <v>0</v>
      </c>
    </row>
    <row r="9" spans="1:79" ht="13.5">
      <c r="A9" s="108">
        <v>7</v>
      </c>
      <c r="B9" s="109">
        <v>9156</v>
      </c>
      <c r="C9" s="110" t="s">
        <v>89</v>
      </c>
      <c r="D9" s="110" t="s">
        <v>83</v>
      </c>
      <c r="E9" s="126">
        <f>F9+G9</f>
        <v>117</v>
      </c>
      <c r="F9" s="44">
        <f>L9+S9+Z9+AG9+AN9+AU9+BB9+BI9</f>
        <v>117</v>
      </c>
      <c r="G9" s="44">
        <f>M9+T9+AA9+AH9+AO9+AV9+BC9+BJ9</f>
        <v>0</v>
      </c>
      <c r="H9" s="61">
        <f>J9+(I9*BT9)</f>
        <v>0</v>
      </c>
      <c r="I9" s="53"/>
      <c r="J9" s="53"/>
      <c r="K9" s="103">
        <v>11</v>
      </c>
      <c r="L9" s="11">
        <v>28</v>
      </c>
      <c r="M9" s="3"/>
      <c r="N9" s="64">
        <f>L9+M9</f>
        <v>28</v>
      </c>
      <c r="O9" s="75">
        <f>Q9+(P9*BU9)</f>
        <v>0</v>
      </c>
      <c r="P9" s="33"/>
      <c r="Q9" s="34"/>
      <c r="R9" s="103">
        <v>33</v>
      </c>
      <c r="S9" s="34">
        <v>34</v>
      </c>
      <c r="T9" s="34"/>
      <c r="U9" s="19">
        <f>S9+T9</f>
        <v>34</v>
      </c>
      <c r="V9" s="75">
        <f>X9+(W9*BV9)</f>
        <v>0</v>
      </c>
      <c r="W9" s="33"/>
      <c r="X9" s="34"/>
      <c r="Y9" s="40">
        <v>11</v>
      </c>
      <c r="Z9" s="34">
        <v>29</v>
      </c>
      <c r="AA9" s="3"/>
      <c r="AB9" s="19">
        <f>Z9+AA9</f>
        <v>29</v>
      </c>
      <c r="AC9" s="75">
        <f>AE9+(AD9*BW9)</f>
        <v>0</v>
      </c>
      <c r="AD9" s="41"/>
      <c r="AE9" s="6"/>
      <c r="AF9" s="45">
        <v>10</v>
      </c>
      <c r="AG9" s="3">
        <v>26</v>
      </c>
      <c r="AH9" s="3"/>
      <c r="AI9" s="19">
        <f>AG9+AH9</f>
        <v>26</v>
      </c>
      <c r="AJ9" s="75">
        <f>AL9+(AK9*BX9)</f>
        <v>0</v>
      </c>
      <c r="AK9" s="10"/>
      <c r="AL9" s="3"/>
      <c r="AM9" s="45"/>
      <c r="AN9" s="3"/>
      <c r="AO9" s="3"/>
      <c r="AP9" s="19">
        <f>AN9+AO9</f>
        <v>0</v>
      </c>
      <c r="AQ9" s="75">
        <f>AS9+(AR9*BY9)</f>
        <v>0</v>
      </c>
      <c r="AR9" s="10"/>
      <c r="AS9" s="3"/>
      <c r="AT9" s="45"/>
      <c r="AU9" s="3"/>
      <c r="AV9" s="3"/>
      <c r="AW9" s="19">
        <f>AU9+AV9</f>
        <v>0</v>
      </c>
      <c r="AX9" s="75">
        <f>AZ9+(AY9*BZ9)</f>
        <v>0</v>
      </c>
      <c r="AY9" s="10"/>
      <c r="AZ9" s="3"/>
      <c r="BA9" s="10"/>
      <c r="BB9" s="3" t="b">
        <f>IF(BA9&gt;0.9,BA$102-BA9)</f>
        <v>0</v>
      </c>
      <c r="BC9" s="3"/>
      <c r="BD9" s="76">
        <f>BB9+BC9</f>
        <v>0</v>
      </c>
      <c r="BE9" s="75">
        <f>BG9+(BF9*CA9)</f>
        <v>0</v>
      </c>
      <c r="BF9" s="10"/>
      <c r="BG9" s="3"/>
      <c r="BH9" s="10"/>
      <c r="BI9" s="3" t="b">
        <f>IF(BH9&gt;0.9,BH$102-BH9)</f>
        <v>0</v>
      </c>
      <c r="BJ9" s="3"/>
      <c r="BK9" s="76">
        <f>BI9+BJ9</f>
        <v>0</v>
      </c>
      <c r="BL9" s="20" t="b">
        <f>IF(H9&gt;1,6)</f>
        <v>0</v>
      </c>
      <c r="BM9" s="21" t="b">
        <f>IF(O9&gt;1,6)</f>
        <v>0</v>
      </c>
      <c r="BN9" s="20" t="b">
        <f>IF(V9&gt;1,6)</f>
        <v>0</v>
      </c>
      <c r="BO9" s="20" t="b">
        <f>IF(AC9&gt;1,8)</f>
        <v>0</v>
      </c>
      <c r="BP9" s="20" t="b">
        <f>IF(AJ9&gt;1,6)</f>
        <v>0</v>
      </c>
      <c r="BQ9" s="20" t="b">
        <f>IF(AQ9&gt;1,5)</f>
        <v>0</v>
      </c>
      <c r="BR9" s="20" t="b">
        <f>IF(AX9&gt;1,5)</f>
        <v>0</v>
      </c>
      <c r="BS9" s="20" t="b">
        <f>IF(BE9&gt;1,5)</f>
        <v>0</v>
      </c>
      <c r="BT9" s="22" t="b">
        <f>IF(J9&gt;1,6)</f>
        <v>0</v>
      </c>
      <c r="BU9" s="22" t="b">
        <f>IF(Q9&gt;1,6)</f>
        <v>0</v>
      </c>
      <c r="BV9" s="22" t="b">
        <f>IF(X9&gt;1,6)</f>
        <v>0</v>
      </c>
      <c r="BW9" s="22" t="b">
        <f>IF(AE9&gt;1,8)</f>
        <v>0</v>
      </c>
      <c r="BX9" s="22" t="b">
        <f>IF(AL9&gt;1,6)</f>
        <v>0</v>
      </c>
      <c r="BY9" s="22" t="b">
        <f>IF(AS9&gt;1,5)</f>
        <v>0</v>
      </c>
      <c r="BZ9" s="22" t="b">
        <f>IF(AZ9&gt;1,5)</f>
        <v>0</v>
      </c>
      <c r="CA9" s="22" t="b">
        <f>IF(BG9&gt;1,5)</f>
        <v>0</v>
      </c>
    </row>
    <row r="10" spans="1:79" ht="15" thickBot="1">
      <c r="A10" s="108">
        <v>8</v>
      </c>
      <c r="B10" s="113">
        <v>24095</v>
      </c>
      <c r="C10" s="114" t="s">
        <v>91</v>
      </c>
      <c r="D10" s="115" t="s">
        <v>83</v>
      </c>
      <c r="E10" s="130">
        <f>F10+G10</f>
        <v>110</v>
      </c>
      <c r="F10" s="84">
        <f>L10+S10+Z10+AG10+AN10+AU10+BB10+BI10</f>
        <v>110</v>
      </c>
      <c r="G10" s="84">
        <f>M10+T10+AA10+AH10+AO10+AV10+BC10+BJ10</f>
        <v>0</v>
      </c>
      <c r="H10" s="61">
        <f>J10+(I10*BT10)</f>
        <v>0</v>
      </c>
      <c r="I10" s="53"/>
      <c r="J10" s="53"/>
      <c r="K10" s="103">
        <v>17</v>
      </c>
      <c r="L10" s="11">
        <v>22</v>
      </c>
      <c r="M10" s="11"/>
      <c r="N10" s="64">
        <f>L10+M10</f>
        <v>22</v>
      </c>
      <c r="O10" s="77">
        <f>Q10+(P10*BU10)</f>
        <v>0</v>
      </c>
      <c r="P10" s="53"/>
      <c r="Q10" s="53"/>
      <c r="R10" s="40">
        <v>26</v>
      </c>
      <c r="S10" s="34">
        <v>41</v>
      </c>
      <c r="T10" s="34"/>
      <c r="U10" s="19">
        <f>S10+T10</f>
        <v>41</v>
      </c>
      <c r="V10" s="77">
        <f>X10+(W10*BV10)</f>
        <v>0</v>
      </c>
      <c r="W10" s="34"/>
      <c r="X10" s="34"/>
      <c r="Y10" s="40">
        <v>18</v>
      </c>
      <c r="Z10" s="34">
        <v>22</v>
      </c>
      <c r="AA10" s="3"/>
      <c r="AB10" s="19">
        <f>Z10+AA10</f>
        <v>22</v>
      </c>
      <c r="AC10" s="77">
        <f>AE10+(AD10*BW10)</f>
        <v>0</v>
      </c>
      <c r="AD10" s="6"/>
      <c r="AE10" s="6"/>
      <c r="AF10" s="45">
        <v>11</v>
      </c>
      <c r="AG10" s="3">
        <v>25</v>
      </c>
      <c r="AH10" s="3"/>
      <c r="AI10" s="19">
        <f>AG10+AH10</f>
        <v>25</v>
      </c>
      <c r="AJ10" s="77">
        <f>AL10+(AK10*BX10)</f>
        <v>0</v>
      </c>
      <c r="AK10" s="3"/>
      <c r="AL10" s="3"/>
      <c r="AM10" s="45"/>
      <c r="AN10" s="3"/>
      <c r="AO10" s="3"/>
      <c r="AP10" s="19">
        <f>AN10+AO10</f>
        <v>0</v>
      </c>
      <c r="AQ10" s="77">
        <f>AS10+(AR10*BY10)</f>
        <v>0</v>
      </c>
      <c r="AR10" s="3"/>
      <c r="AS10" s="3"/>
      <c r="AT10" s="45"/>
      <c r="AU10" s="3"/>
      <c r="AV10" s="3"/>
      <c r="AW10" s="19">
        <f>AU10+AV10</f>
        <v>0</v>
      </c>
      <c r="AX10" s="77">
        <f>AZ10+(AY10*BZ10)</f>
        <v>0</v>
      </c>
      <c r="AY10" s="3"/>
      <c r="AZ10" s="3"/>
      <c r="BA10" s="10"/>
      <c r="BB10" s="3" t="b">
        <f>IF(BA10&gt;0.9,BA$102-BA10)</f>
        <v>0</v>
      </c>
      <c r="BC10" s="3"/>
      <c r="BD10" s="78">
        <f>BB10+BC10</f>
        <v>0</v>
      </c>
      <c r="BE10" s="77">
        <f>BG10+(BF10*CA10)</f>
        <v>0</v>
      </c>
      <c r="BF10" s="3"/>
      <c r="BG10" s="3"/>
      <c r="BH10" s="10"/>
      <c r="BI10" s="3" t="b">
        <f>IF(BH10&gt;0.9,BH$102-BH10)</f>
        <v>0</v>
      </c>
      <c r="BJ10" s="3"/>
      <c r="BK10" s="78">
        <f>BI10+BJ10</f>
        <v>0</v>
      </c>
      <c r="BL10" s="22" t="b">
        <f>IF(H10&gt;1,6)</f>
        <v>0</v>
      </c>
      <c r="BM10" s="21" t="b">
        <f>IF(O10&gt;1,6)</f>
        <v>0</v>
      </c>
      <c r="BN10" s="22" t="b">
        <f>IF(V10&gt;1,6)</f>
        <v>0</v>
      </c>
      <c r="BO10" s="22" t="b">
        <f>IF(AC10&gt;1,8)</f>
        <v>0</v>
      </c>
      <c r="BP10" s="22" t="b">
        <f>IF(AJ10&gt;1,6)</f>
        <v>0</v>
      </c>
      <c r="BQ10" s="22" t="b">
        <f>IF(AQ10&gt;1,5)</f>
        <v>0</v>
      </c>
      <c r="BR10" s="22" t="b">
        <f>IF(AX10&gt;1,5)</f>
        <v>0</v>
      </c>
      <c r="BS10" s="22" t="b">
        <f>IF(BE10&gt;1,5)</f>
        <v>0</v>
      </c>
      <c r="BT10" s="22" t="b">
        <f>IF(J10&gt;1,6)</f>
        <v>0</v>
      </c>
      <c r="BU10" s="22" t="b">
        <f>IF(Q10&gt;1,6)</f>
        <v>0</v>
      </c>
      <c r="BV10" s="22" t="b">
        <f>IF(X10&gt;1,6)</f>
        <v>0</v>
      </c>
      <c r="BW10" s="22" t="b">
        <f>IF(AE10&gt;1,8)</f>
        <v>0</v>
      </c>
      <c r="BX10" s="22" t="b">
        <f>IF(AL10&gt;1,6)</f>
        <v>0</v>
      </c>
      <c r="BY10" s="22" t="b">
        <f>IF(AS10&gt;1,5)</f>
        <v>0</v>
      </c>
      <c r="BZ10" s="22" t="b">
        <f>IF(AZ10&gt;1,5)</f>
        <v>0</v>
      </c>
      <c r="CA10" s="22" t="b">
        <f>IF(BG10&gt;1,5)</f>
        <v>0</v>
      </c>
    </row>
    <row r="11" spans="1:79" ht="13.5">
      <c r="A11" s="67">
        <v>9</v>
      </c>
      <c r="B11" s="96">
        <v>9384</v>
      </c>
      <c r="C11" s="82" t="s">
        <v>123</v>
      </c>
      <c r="D11" s="86" t="s">
        <v>38</v>
      </c>
      <c r="E11" s="131">
        <f>F11+G11</f>
        <v>104</v>
      </c>
      <c r="F11" s="83">
        <f>L11+S11+Z11+AG11+AN11+AU11+BB11+BI11</f>
        <v>104</v>
      </c>
      <c r="G11" s="83">
        <f>M11+T11+AA11+AH11+AO11+AV11+BC11+BJ11</f>
        <v>0</v>
      </c>
      <c r="H11" s="61">
        <f>J11+(I11*BT11)</f>
        <v>0</v>
      </c>
      <c r="I11" s="53"/>
      <c r="J11" s="53"/>
      <c r="K11" s="103"/>
      <c r="L11" s="11"/>
      <c r="M11" s="11"/>
      <c r="N11" s="64">
        <f>L11+M11</f>
        <v>0</v>
      </c>
      <c r="O11" s="75">
        <f>Q11+(P11*BU11)</f>
        <v>0</v>
      </c>
      <c r="P11" s="53"/>
      <c r="Q11" s="53"/>
      <c r="R11" s="103">
        <v>21</v>
      </c>
      <c r="S11" s="34">
        <v>46</v>
      </c>
      <c r="T11" s="34"/>
      <c r="U11" s="19">
        <f>S11+T11</f>
        <v>46</v>
      </c>
      <c r="V11" s="75">
        <f>X11+(W11*BV11)</f>
        <v>0</v>
      </c>
      <c r="W11" s="40"/>
      <c r="X11" s="12"/>
      <c r="Y11" s="40">
        <v>10</v>
      </c>
      <c r="Z11" s="34">
        <v>30</v>
      </c>
      <c r="AA11" s="3"/>
      <c r="AB11" s="19">
        <f>Z11+AA11</f>
        <v>30</v>
      </c>
      <c r="AC11" s="75">
        <f>AE11+(AD11*BW11)</f>
        <v>0</v>
      </c>
      <c r="AD11" s="41"/>
      <c r="AE11" s="6"/>
      <c r="AF11" s="45">
        <v>8</v>
      </c>
      <c r="AG11" s="3">
        <v>28</v>
      </c>
      <c r="AH11" s="3"/>
      <c r="AI11" s="19">
        <f>AG11+AH11</f>
        <v>28</v>
      </c>
      <c r="AJ11" s="75">
        <f>AL11+(AK11*BX11)</f>
        <v>0</v>
      </c>
      <c r="AK11" s="10"/>
      <c r="AL11" s="3"/>
      <c r="AM11" s="45"/>
      <c r="AN11" s="3"/>
      <c r="AO11" s="3"/>
      <c r="AP11" s="19">
        <f>AN11+AO11</f>
        <v>0</v>
      </c>
      <c r="AQ11" s="75">
        <f>AS11+(AR11*BY11)</f>
        <v>0</v>
      </c>
      <c r="AR11" s="10"/>
      <c r="AS11" s="3"/>
      <c r="AT11" s="45"/>
      <c r="AU11" s="3"/>
      <c r="AV11" s="3"/>
      <c r="AW11" s="19">
        <f>AU11+AV11</f>
        <v>0</v>
      </c>
      <c r="AX11" s="75">
        <f>AZ11+(AY11*BZ11)</f>
        <v>0</v>
      </c>
      <c r="AY11" s="10"/>
      <c r="AZ11" s="3"/>
      <c r="BA11" s="10"/>
      <c r="BB11" s="3" t="b">
        <f>IF(BA11&gt;0.9,BA$102-BA11)</f>
        <v>0</v>
      </c>
      <c r="BC11" s="3"/>
      <c r="BD11" s="76">
        <f>BB11+BC11</f>
        <v>0</v>
      </c>
      <c r="BE11" s="75">
        <f>BG11+(BF11*CA11)</f>
        <v>0</v>
      </c>
      <c r="BF11" s="10"/>
      <c r="BG11" s="3"/>
      <c r="BH11" s="10"/>
      <c r="BI11" s="3" t="b">
        <f>IF(BH11&gt;0.9,BH$102-BH11)</f>
        <v>0</v>
      </c>
      <c r="BJ11" s="3"/>
      <c r="BK11" s="76">
        <f>BI11+BJ11</f>
        <v>0</v>
      </c>
      <c r="BL11" s="20" t="b">
        <f>IF(H11&gt;1,6)</f>
        <v>0</v>
      </c>
      <c r="BM11" s="21" t="b">
        <f>IF(O11&gt;1,6)</f>
        <v>0</v>
      </c>
      <c r="BN11" s="20" t="b">
        <f>IF(V11&gt;1,6)</f>
        <v>0</v>
      </c>
      <c r="BO11" s="20" t="b">
        <f>IF(AC11&gt;1,8)</f>
        <v>0</v>
      </c>
      <c r="BP11" s="20" t="b">
        <f>IF(AJ11&gt;1,6)</f>
        <v>0</v>
      </c>
      <c r="BQ11" s="20" t="b">
        <f>IF(AQ11&gt;1,5)</f>
        <v>0</v>
      </c>
      <c r="BR11" s="20" t="b">
        <f>IF(AX11&gt;1,5)</f>
        <v>0</v>
      </c>
      <c r="BS11" s="20" t="b">
        <f>IF(BE11&gt;1,5)</f>
        <v>0</v>
      </c>
      <c r="BT11" s="22" t="b">
        <f>IF(J11&gt;1,6)</f>
        <v>0</v>
      </c>
      <c r="BU11" s="22" t="b">
        <f>IF(Q11&gt;1,6)</f>
        <v>0</v>
      </c>
      <c r="BV11" s="22" t="b">
        <f>IF(X11&gt;1,6)</f>
        <v>0</v>
      </c>
      <c r="BW11" s="22" t="b">
        <f>IF(AE11&gt;1,8)</f>
        <v>0</v>
      </c>
      <c r="BX11" s="22" t="b">
        <f>IF(AL11&gt;1,6)</f>
        <v>0</v>
      </c>
      <c r="BY11" s="22" t="b">
        <f>IF(AS11&gt;1,5)</f>
        <v>0</v>
      </c>
      <c r="BZ11" s="22" t="b">
        <f>IF(AZ11&gt;1,5)</f>
        <v>0</v>
      </c>
      <c r="CA11" s="22" t="b">
        <f>IF(BG11&gt;1,5)</f>
        <v>0</v>
      </c>
    </row>
    <row r="12" spans="1:79" ht="13.5">
      <c r="A12" s="67">
        <v>10</v>
      </c>
      <c r="B12" s="68">
        <v>9168</v>
      </c>
      <c r="C12" s="52" t="s">
        <v>92</v>
      </c>
      <c r="D12" s="56" t="s">
        <v>38</v>
      </c>
      <c r="E12" s="126">
        <f>F12+G12</f>
        <v>104</v>
      </c>
      <c r="F12" s="44">
        <f>L12+S12+Z12+AG12+AN12+AU12+BB12+BI12</f>
        <v>104</v>
      </c>
      <c r="G12" s="44">
        <f>M12+T12+AA12+AH12+AO12+AV12+BC12+BJ12</f>
        <v>0</v>
      </c>
      <c r="H12" s="61">
        <f>J12+(I12*BT12)</f>
        <v>0</v>
      </c>
      <c r="I12" s="53"/>
      <c r="J12" s="53"/>
      <c r="K12" s="103">
        <v>9</v>
      </c>
      <c r="L12" s="11">
        <v>30</v>
      </c>
      <c r="M12" s="3"/>
      <c r="N12" s="64">
        <f>L12+M12</f>
        <v>30</v>
      </c>
      <c r="O12" s="75">
        <f>Q12+(P12*BU12)</f>
        <v>0</v>
      </c>
      <c r="P12" s="53"/>
      <c r="Q12" s="53"/>
      <c r="R12" s="40">
        <v>20</v>
      </c>
      <c r="S12" s="34">
        <v>47</v>
      </c>
      <c r="T12" s="34"/>
      <c r="U12" s="19">
        <f>S12+T12</f>
        <v>47</v>
      </c>
      <c r="V12" s="75">
        <f>X12+(W12*BV12)</f>
        <v>0</v>
      </c>
      <c r="W12" s="46"/>
      <c r="X12" s="46"/>
      <c r="Y12" s="40">
        <v>13</v>
      </c>
      <c r="Z12" s="37">
        <v>27</v>
      </c>
      <c r="AA12" s="3"/>
      <c r="AB12" s="19">
        <f>Z12+AA12</f>
        <v>27</v>
      </c>
      <c r="AC12" s="75">
        <f>AE12+(AD12*BW12)</f>
        <v>0</v>
      </c>
      <c r="AD12" s="41"/>
      <c r="AE12" s="6"/>
      <c r="AF12" s="45"/>
      <c r="AG12" s="3"/>
      <c r="AH12" s="3"/>
      <c r="AI12" s="19">
        <f>AG12+AH12</f>
        <v>0</v>
      </c>
      <c r="AJ12" s="75">
        <f>AL12+(AK12*BX12)</f>
        <v>0</v>
      </c>
      <c r="AK12" s="10"/>
      <c r="AL12" s="3"/>
      <c r="AM12" s="45"/>
      <c r="AN12" s="3"/>
      <c r="AO12" s="3"/>
      <c r="AP12" s="19">
        <f>AN12+AO12</f>
        <v>0</v>
      </c>
      <c r="AQ12" s="75">
        <f>AS12+(AR12*BY12)</f>
        <v>0</v>
      </c>
      <c r="AR12" s="10"/>
      <c r="AS12" s="3"/>
      <c r="AT12" s="45"/>
      <c r="AU12" s="3"/>
      <c r="AV12" s="3"/>
      <c r="AW12" s="19">
        <f>AU12+AV12</f>
        <v>0</v>
      </c>
      <c r="AX12" s="75">
        <f>AZ12+(AY12*BZ12)</f>
        <v>0</v>
      </c>
      <c r="AY12" s="10"/>
      <c r="AZ12" s="3"/>
      <c r="BA12" s="10"/>
      <c r="BB12" s="3" t="b">
        <f>IF(BA12&gt;0.9,BA$102-BA12)</f>
        <v>0</v>
      </c>
      <c r="BC12" s="3"/>
      <c r="BD12" s="76">
        <f>BB12+BC12</f>
        <v>0</v>
      </c>
      <c r="BE12" s="75">
        <f>BG12+(BF12*CA12)</f>
        <v>0</v>
      </c>
      <c r="BF12" s="10"/>
      <c r="BG12" s="3"/>
      <c r="BH12" s="10"/>
      <c r="BI12" s="3" t="b">
        <f>IF(BH12&gt;0.9,BH$102-BH12)</f>
        <v>0</v>
      </c>
      <c r="BJ12" s="3"/>
      <c r="BK12" s="76">
        <f>BI12+BJ12</f>
        <v>0</v>
      </c>
      <c r="BL12" s="20" t="b">
        <f>IF(H12&gt;1,6)</f>
        <v>0</v>
      </c>
      <c r="BM12" s="21" t="b">
        <f>IF(O12&gt;1,6)</f>
        <v>0</v>
      </c>
      <c r="BN12" s="20" t="b">
        <f>IF(V12&gt;1,6)</f>
        <v>0</v>
      </c>
      <c r="BO12" s="20" t="b">
        <f>IF(AC12&gt;1,8)</f>
        <v>0</v>
      </c>
      <c r="BP12" s="20" t="b">
        <f>IF(AJ12&gt;1,6)</f>
        <v>0</v>
      </c>
      <c r="BQ12" s="20" t="b">
        <f>IF(AQ12&gt;1,5)</f>
        <v>0</v>
      </c>
      <c r="BR12" s="20" t="b">
        <f>IF(AX12&gt;1,5)</f>
        <v>0</v>
      </c>
      <c r="BS12" s="20" t="b">
        <f>IF(BE12&gt;1,5)</f>
        <v>0</v>
      </c>
      <c r="BT12" s="22" t="b">
        <f>IF(J12&gt;1,6)</f>
        <v>0</v>
      </c>
      <c r="BU12" s="22" t="b">
        <f>IF(Q12&gt;1,6)</f>
        <v>0</v>
      </c>
      <c r="BV12" s="22" t="b">
        <f>IF(X12&gt;1,6)</f>
        <v>0</v>
      </c>
      <c r="BW12" s="22" t="b">
        <f>IF(AE12&gt;1,8)</f>
        <v>0</v>
      </c>
      <c r="BX12" s="22" t="b">
        <f>IF(AL12&gt;1,6)</f>
        <v>0</v>
      </c>
      <c r="BY12" s="22" t="b">
        <f>IF(AS12&gt;1,5)</f>
        <v>0</v>
      </c>
      <c r="BZ12" s="22" t="b">
        <f>IF(AZ12&gt;1,5)</f>
        <v>0</v>
      </c>
      <c r="CA12" s="22" t="b">
        <f>IF(BG12&gt;1,5)</f>
        <v>0</v>
      </c>
    </row>
    <row r="13" spans="1:79" ht="13.5">
      <c r="A13" s="67">
        <v>11</v>
      </c>
      <c r="B13" s="68">
        <v>19330</v>
      </c>
      <c r="C13" s="52" t="s">
        <v>134</v>
      </c>
      <c r="D13" s="56" t="s">
        <v>36</v>
      </c>
      <c r="E13" s="126">
        <f>F13+G13</f>
        <v>102</v>
      </c>
      <c r="F13" s="44">
        <f>L13+S13+Z13+AG13+AN13+AU13+BB13+BI13</f>
        <v>92</v>
      </c>
      <c r="G13" s="44">
        <f>M13+T13+AA13+AH13+AO13+AV13+BC13+BJ13</f>
        <v>10</v>
      </c>
      <c r="H13" s="61">
        <f>J13+(I13*BT13)</f>
        <v>0</v>
      </c>
      <c r="I13" s="13"/>
      <c r="J13" s="13"/>
      <c r="K13" s="45"/>
      <c r="L13" s="11"/>
      <c r="M13" s="11"/>
      <c r="N13" s="64">
        <f>L13+M13</f>
        <v>0</v>
      </c>
      <c r="O13" s="77">
        <f>Q13+(P13*BU13)</f>
        <v>0</v>
      </c>
      <c r="P13" s="53"/>
      <c r="Q13" s="53"/>
      <c r="R13" s="103">
        <v>1</v>
      </c>
      <c r="S13" s="34">
        <v>66</v>
      </c>
      <c r="T13" s="34">
        <v>10</v>
      </c>
      <c r="U13" s="19">
        <f>S13+T13</f>
        <v>76</v>
      </c>
      <c r="V13" s="77">
        <f>X13+(W13*BV13)</f>
        <v>0</v>
      </c>
      <c r="W13" s="36"/>
      <c r="X13" s="36"/>
      <c r="Y13" s="40">
        <v>28</v>
      </c>
      <c r="Z13" s="37">
        <v>12</v>
      </c>
      <c r="AA13" s="3"/>
      <c r="AB13" s="19">
        <f>Z13+AA13</f>
        <v>12</v>
      </c>
      <c r="AC13" s="77">
        <f>AE13+(AD13*BW13)</f>
        <v>0</v>
      </c>
      <c r="AD13" s="6"/>
      <c r="AE13" s="6"/>
      <c r="AF13" s="45">
        <v>22</v>
      </c>
      <c r="AG13" s="3">
        <v>14</v>
      </c>
      <c r="AH13" s="3"/>
      <c r="AI13" s="19">
        <f>AG13+AH13</f>
        <v>14</v>
      </c>
      <c r="AJ13" s="77">
        <f>AL13+(AK13*BX13)</f>
        <v>0</v>
      </c>
      <c r="AK13" s="51"/>
      <c r="AL13" s="51"/>
      <c r="AM13" s="45"/>
      <c r="AN13" s="3"/>
      <c r="AO13" s="3"/>
      <c r="AP13" s="19">
        <f>AN13+AO13</f>
        <v>0</v>
      </c>
      <c r="AQ13" s="77">
        <f>AS13+(AR13*BY13)</f>
        <v>0</v>
      </c>
      <c r="AR13" s="3"/>
      <c r="AS13" s="3"/>
      <c r="AT13" s="45"/>
      <c r="AU13" s="3"/>
      <c r="AV13" s="3"/>
      <c r="AW13" s="19">
        <f>AU13+AV13</f>
        <v>0</v>
      </c>
      <c r="AX13" s="77">
        <f>AZ13+(AY13*BZ13)</f>
        <v>0</v>
      </c>
      <c r="AY13" s="3"/>
      <c r="AZ13" s="3"/>
      <c r="BA13" s="10"/>
      <c r="BB13" s="3" t="b">
        <f>IF(BA13&gt;0.9,BA$102-BA13)</f>
        <v>0</v>
      </c>
      <c r="BC13" s="3"/>
      <c r="BD13" s="78">
        <f>BB13+BC13</f>
        <v>0</v>
      </c>
      <c r="BE13" s="77">
        <f>BG13+(BF13*CA13)</f>
        <v>0</v>
      </c>
      <c r="BF13" s="3"/>
      <c r="BG13" s="3"/>
      <c r="BH13" s="10"/>
      <c r="BI13" s="3" t="b">
        <f>IF(BH13&gt;0.9,BH$102-BH13)</f>
        <v>0</v>
      </c>
      <c r="BJ13" s="3"/>
      <c r="BK13" s="78">
        <f>BI13+BJ13</f>
        <v>0</v>
      </c>
      <c r="BL13" s="22" t="b">
        <f>IF(H13&gt;1,6)</f>
        <v>0</v>
      </c>
      <c r="BM13" s="21" t="b">
        <f>IF(O13&gt;1,6)</f>
        <v>0</v>
      </c>
      <c r="BN13" s="22" t="b">
        <f>IF(V13&gt;1,6)</f>
        <v>0</v>
      </c>
      <c r="BO13" s="22" t="b">
        <f>IF(AC13&gt;1,8)</f>
        <v>0</v>
      </c>
      <c r="BP13" s="22" t="b">
        <f>IF(AJ13&gt;1,6)</f>
        <v>0</v>
      </c>
      <c r="BQ13" s="22" t="b">
        <f>IF(AQ13&gt;1,5)</f>
        <v>0</v>
      </c>
      <c r="BR13" s="22" t="b">
        <f>IF(AX13&gt;1,5)</f>
        <v>0</v>
      </c>
      <c r="BS13" s="22" t="b">
        <f>IF(BE13&gt;1,5)</f>
        <v>0</v>
      </c>
      <c r="BT13" s="22" t="b">
        <f>IF(J13&gt;1,6)</f>
        <v>0</v>
      </c>
      <c r="BU13" s="22" t="b">
        <f>IF(Q13&gt;1,6)</f>
        <v>0</v>
      </c>
      <c r="BV13" s="22" t="b">
        <f>IF(X13&gt;1,6)</f>
        <v>0</v>
      </c>
      <c r="BW13" s="22" t="b">
        <f>IF(AE13&gt;1,8)</f>
        <v>0</v>
      </c>
      <c r="BX13" s="22" t="b">
        <f>IF(AL13&gt;1,6)</f>
        <v>0</v>
      </c>
      <c r="BY13" s="22" t="b">
        <f>IF(AS13&gt;1,5)</f>
        <v>0</v>
      </c>
      <c r="BZ13" s="22" t="b">
        <f>IF(AZ13&gt;1,5)</f>
        <v>0</v>
      </c>
      <c r="CA13" s="22" t="b">
        <f>IF(BG13&gt;1,5)</f>
        <v>0</v>
      </c>
    </row>
    <row r="14" spans="1:79" ht="13.5">
      <c r="A14" s="67">
        <v>12</v>
      </c>
      <c r="B14" s="68">
        <v>19193</v>
      </c>
      <c r="C14" s="52" t="s">
        <v>107</v>
      </c>
      <c r="D14" s="56" t="s">
        <v>83</v>
      </c>
      <c r="E14" s="126">
        <f>F14+G14</f>
        <v>101</v>
      </c>
      <c r="F14" s="44">
        <f>L14+S14+Z14+AG14+AN14+AU14+BB14+BI14</f>
        <v>91</v>
      </c>
      <c r="G14" s="44">
        <f>M14+T14+AA14+AH14+AO14+AV14+BC14+BJ14</f>
        <v>10</v>
      </c>
      <c r="H14" s="61">
        <f>J14+(I14*BT14)</f>
        <v>0</v>
      </c>
      <c r="I14" s="53"/>
      <c r="J14" s="53"/>
      <c r="K14" s="103">
        <v>1</v>
      </c>
      <c r="L14" s="11">
        <v>38</v>
      </c>
      <c r="M14" s="11">
        <v>10</v>
      </c>
      <c r="N14" s="64">
        <f>L14+M14</f>
        <v>48</v>
      </c>
      <c r="O14" s="75">
        <f>Q14+(P14*BU14)</f>
        <v>0</v>
      </c>
      <c r="P14" s="53"/>
      <c r="Q14" s="53"/>
      <c r="R14" s="40">
        <v>38</v>
      </c>
      <c r="S14" s="34">
        <v>29</v>
      </c>
      <c r="T14" s="34"/>
      <c r="U14" s="19">
        <f>S14+T14</f>
        <v>29</v>
      </c>
      <c r="V14" s="75">
        <f>X14+(W14*BV14)</f>
        <v>0</v>
      </c>
      <c r="W14" s="46"/>
      <c r="X14" s="46"/>
      <c r="Y14" s="40">
        <v>16</v>
      </c>
      <c r="Z14" s="37">
        <v>24</v>
      </c>
      <c r="AA14" s="3"/>
      <c r="AB14" s="19">
        <f>Z14+AA14</f>
        <v>24</v>
      </c>
      <c r="AC14" s="75">
        <f>AE14+(AD14*BW14)</f>
        <v>0</v>
      </c>
      <c r="AD14" s="41"/>
      <c r="AE14" s="6"/>
      <c r="AF14" s="45"/>
      <c r="AG14" s="3"/>
      <c r="AH14" s="3"/>
      <c r="AI14" s="19">
        <f>AG14+AH14</f>
        <v>0</v>
      </c>
      <c r="AJ14" s="75">
        <f>AL14+(AK14*BX14)</f>
        <v>0</v>
      </c>
      <c r="AK14" s="51"/>
      <c r="AL14" s="51"/>
      <c r="AM14" s="45"/>
      <c r="AN14" s="3"/>
      <c r="AO14" s="3"/>
      <c r="AP14" s="19">
        <f>AN14+AO14</f>
        <v>0</v>
      </c>
      <c r="AQ14" s="75">
        <f>AS14+(AR14*BY14)</f>
        <v>0</v>
      </c>
      <c r="AR14" s="10"/>
      <c r="AS14" s="3"/>
      <c r="AT14" s="45"/>
      <c r="AU14" s="3"/>
      <c r="AV14" s="3"/>
      <c r="AW14" s="19">
        <f>AU14+AV14</f>
        <v>0</v>
      </c>
      <c r="AX14" s="75">
        <f>AZ14+(AY14*BZ14)</f>
        <v>0</v>
      </c>
      <c r="AY14" s="10"/>
      <c r="AZ14" s="3"/>
      <c r="BA14" s="10"/>
      <c r="BB14" s="3" t="b">
        <f>IF(BA14&gt;0.9,BA$102-BA14)</f>
        <v>0</v>
      </c>
      <c r="BC14" s="3"/>
      <c r="BD14" s="76">
        <f>BB14+BC14</f>
        <v>0</v>
      </c>
      <c r="BE14" s="75">
        <f>BG14+(BF14*CA14)</f>
        <v>0</v>
      </c>
      <c r="BF14" s="10"/>
      <c r="BG14" s="3"/>
      <c r="BH14" s="10"/>
      <c r="BI14" s="3" t="b">
        <f>IF(BH14&gt;0.9,BH$102-BH14)</f>
        <v>0</v>
      </c>
      <c r="BJ14" s="3"/>
      <c r="BK14" s="76">
        <f>BI14+BJ14</f>
        <v>0</v>
      </c>
      <c r="BL14" s="20" t="b">
        <f>IF(H14&gt;1,6)</f>
        <v>0</v>
      </c>
      <c r="BM14" s="21" t="b">
        <f>IF(O14&gt;1,6)</f>
        <v>0</v>
      </c>
      <c r="BN14" s="20" t="b">
        <f>IF(V14&gt;1,6)</f>
        <v>0</v>
      </c>
      <c r="BO14" s="20" t="b">
        <f>IF(AC14&gt;1,8)</f>
        <v>0</v>
      </c>
      <c r="BP14" s="20" t="b">
        <f>IF(AJ14&gt;1,6)</f>
        <v>0</v>
      </c>
      <c r="BQ14" s="20" t="b">
        <f>IF(AQ14&gt;1,5)</f>
        <v>0</v>
      </c>
      <c r="BR14" s="20" t="b">
        <f>IF(AX14&gt;1,5)</f>
        <v>0</v>
      </c>
      <c r="BS14" s="20" t="b">
        <f>IF(BE14&gt;1,5)</f>
        <v>0</v>
      </c>
      <c r="BT14" s="22" t="b">
        <f>IF(J14&gt;1,6)</f>
        <v>0</v>
      </c>
      <c r="BU14" s="22" t="b">
        <f>IF(Q14&gt;1,6)</f>
        <v>0</v>
      </c>
      <c r="BV14" s="22" t="b">
        <f>IF(X14&gt;1,6)</f>
        <v>0</v>
      </c>
      <c r="BW14" s="22" t="b">
        <f>IF(AE14&gt;1,8)</f>
        <v>0</v>
      </c>
      <c r="BX14" s="22" t="b">
        <f>IF(AL14&gt;1,6)</f>
        <v>0</v>
      </c>
      <c r="BY14" s="22" t="b">
        <f>IF(AS14&gt;1,5)</f>
        <v>0</v>
      </c>
      <c r="BZ14" s="22" t="b">
        <f>IF(AZ14&gt;1,5)</f>
        <v>0</v>
      </c>
      <c r="CA14" s="22" t="b">
        <f>IF(BG14&gt;1,5)</f>
        <v>0</v>
      </c>
    </row>
    <row r="15" spans="1:79" ht="13.5">
      <c r="A15" s="67">
        <v>13</v>
      </c>
      <c r="B15" s="68">
        <v>21999</v>
      </c>
      <c r="C15" s="52" t="s">
        <v>103</v>
      </c>
      <c r="D15" s="56" t="s">
        <v>36</v>
      </c>
      <c r="E15" s="126">
        <f>F15+G15</f>
        <v>100</v>
      </c>
      <c r="F15" s="44">
        <f>L15+S15+Z15+AG15+AN15+AU15+BB15+BI15</f>
        <v>94</v>
      </c>
      <c r="G15" s="44">
        <f>M15+T15+AA15+AH15+AO15+AV15+BC15+BJ15</f>
        <v>6</v>
      </c>
      <c r="H15" s="61">
        <f>J15+(I15*BT15)</f>
        <v>0</v>
      </c>
      <c r="I15" s="13"/>
      <c r="J15" s="13"/>
      <c r="K15" s="45"/>
      <c r="L15" s="11"/>
      <c r="M15" s="3"/>
      <c r="N15" s="64">
        <f>L15+M15</f>
        <v>0</v>
      </c>
      <c r="O15" s="75">
        <f>Q15+(P15*BU15)</f>
        <v>0</v>
      </c>
      <c r="P15" s="53"/>
      <c r="Q15" s="53"/>
      <c r="R15" s="40">
        <v>6</v>
      </c>
      <c r="S15" s="34">
        <v>61</v>
      </c>
      <c r="T15" s="34">
        <v>1</v>
      </c>
      <c r="U15" s="19">
        <f>S15+T15</f>
        <v>62</v>
      </c>
      <c r="V15" s="75">
        <f>X15+(W15*BV15)</f>
        <v>0</v>
      </c>
      <c r="W15" s="33"/>
      <c r="X15" s="34"/>
      <c r="Y15" s="40"/>
      <c r="Z15" s="34"/>
      <c r="AA15" s="3"/>
      <c r="AB15" s="19">
        <f>Z15+AA15</f>
        <v>0</v>
      </c>
      <c r="AC15" s="75">
        <f>AE15+(AD15*BW15)</f>
        <v>0</v>
      </c>
      <c r="AD15" s="41"/>
      <c r="AE15" s="6"/>
      <c r="AF15" s="45">
        <v>3</v>
      </c>
      <c r="AG15" s="3">
        <v>33</v>
      </c>
      <c r="AH15" s="3">
        <v>5</v>
      </c>
      <c r="AI15" s="19">
        <f>AG15+AH15</f>
        <v>38</v>
      </c>
      <c r="AJ15" s="75">
        <f>AL15+(AK15*BX15)</f>
        <v>0</v>
      </c>
      <c r="AK15" s="10"/>
      <c r="AL15" s="3"/>
      <c r="AM15" s="45"/>
      <c r="AN15" s="3"/>
      <c r="AO15" s="3"/>
      <c r="AP15" s="19">
        <f>AN15+AO15</f>
        <v>0</v>
      </c>
      <c r="AQ15" s="75">
        <f>AS15+(AR15*BY15)</f>
        <v>0</v>
      </c>
      <c r="AR15" s="10"/>
      <c r="AS15" s="3"/>
      <c r="AT15" s="45"/>
      <c r="AU15" s="3"/>
      <c r="AV15" s="3"/>
      <c r="AW15" s="19">
        <f>AU15+AV15</f>
        <v>0</v>
      </c>
      <c r="AX15" s="75">
        <f>AZ15+(AY15*BZ15)</f>
        <v>0</v>
      </c>
      <c r="AY15" s="10"/>
      <c r="AZ15" s="3"/>
      <c r="BA15" s="10"/>
      <c r="BB15" s="3" t="b">
        <f>IF(BA15&gt;0.9,BA$102-BA15)</f>
        <v>0</v>
      </c>
      <c r="BC15" s="3"/>
      <c r="BD15" s="76">
        <f>BB15+BC15</f>
        <v>0</v>
      </c>
      <c r="BE15" s="75">
        <f>BG15+(BF15*CA15)</f>
        <v>0</v>
      </c>
      <c r="BF15" s="10"/>
      <c r="BG15" s="3"/>
      <c r="BH15" s="10"/>
      <c r="BI15" s="3" t="b">
        <f>IF(BH15&gt;0.9,BH$102-BH15)</f>
        <v>0</v>
      </c>
      <c r="BJ15" s="3"/>
      <c r="BK15" s="76">
        <f>BI15+BJ15</f>
        <v>0</v>
      </c>
      <c r="BL15" s="20" t="b">
        <f>IF(H15&gt;1,6)</f>
        <v>0</v>
      </c>
      <c r="BM15" s="21" t="b">
        <f>IF(O15&gt;1,6)</f>
        <v>0</v>
      </c>
      <c r="BN15" s="20" t="b">
        <f>IF(V15&gt;1,6)</f>
        <v>0</v>
      </c>
      <c r="BO15" s="20" t="b">
        <f>IF(AC15&gt;1,8)</f>
        <v>0</v>
      </c>
      <c r="BP15" s="20" t="b">
        <f>IF(AJ15&gt;1,6)</f>
        <v>0</v>
      </c>
      <c r="BQ15" s="20" t="b">
        <f>IF(AQ15&gt;1,5)</f>
        <v>0</v>
      </c>
      <c r="BR15" s="20" t="b">
        <f>IF(AX15&gt;1,5)</f>
        <v>0</v>
      </c>
      <c r="BS15" s="20" t="b">
        <f>IF(BE15&gt;1,5)</f>
        <v>0</v>
      </c>
      <c r="BT15" s="22" t="b">
        <f>IF(J15&gt;1,6)</f>
        <v>0</v>
      </c>
      <c r="BU15" s="22" t="b">
        <f>IF(Q15&gt;1,6)</f>
        <v>0</v>
      </c>
      <c r="BV15" s="22" t="b">
        <f>IF(X15&gt;1,6)</f>
        <v>0</v>
      </c>
      <c r="BW15" s="22" t="b">
        <f>IF(AE15&gt;1,8)</f>
        <v>0</v>
      </c>
      <c r="BX15" s="22" t="b">
        <f>IF(AL15&gt;1,6)</f>
        <v>0</v>
      </c>
      <c r="BY15" s="22" t="b">
        <f>IF(AS15&gt;1,5)</f>
        <v>0</v>
      </c>
      <c r="BZ15" s="22" t="b">
        <f>IF(AZ15&gt;1,5)</f>
        <v>0</v>
      </c>
      <c r="CA15" s="22" t="b">
        <f>IF(BG15&gt;1,5)</f>
        <v>0</v>
      </c>
    </row>
    <row r="16" spans="1:79" ht="13.5">
      <c r="A16" s="67">
        <v>14</v>
      </c>
      <c r="B16" s="79">
        <v>23241</v>
      </c>
      <c r="C16" s="52" t="s">
        <v>182</v>
      </c>
      <c r="D16" s="52" t="s">
        <v>36</v>
      </c>
      <c r="E16" s="126">
        <f>F16+G16</f>
        <v>98</v>
      </c>
      <c r="F16" s="44">
        <f>L16+S16+Z16+AG16+AN16+AU16+BB16+BI16</f>
        <v>98</v>
      </c>
      <c r="G16" s="44">
        <f>M16+T16+AA16+AH16+AO16+AV16+BC16+BJ16</f>
        <v>0</v>
      </c>
      <c r="H16" s="61">
        <f>J16+(I16*BT16)</f>
        <v>0</v>
      </c>
      <c r="I16" s="25"/>
      <c r="J16" s="16"/>
      <c r="K16" s="45">
        <v>20</v>
      </c>
      <c r="L16" s="11">
        <v>19</v>
      </c>
      <c r="M16" s="11"/>
      <c r="N16" s="64">
        <f>L16+M16</f>
        <v>19</v>
      </c>
      <c r="O16" s="77">
        <f>Q16+(P16*BU16)</f>
        <v>0</v>
      </c>
      <c r="P16" s="34"/>
      <c r="Q16" s="35"/>
      <c r="R16" s="40">
        <v>18</v>
      </c>
      <c r="S16" s="34">
        <v>49</v>
      </c>
      <c r="T16" s="34"/>
      <c r="U16" s="19">
        <f>S16+T16</f>
        <v>49</v>
      </c>
      <c r="V16" s="77">
        <f>X16+(W16*BV16)</f>
        <v>0</v>
      </c>
      <c r="W16" s="34"/>
      <c r="X16" s="34"/>
      <c r="Y16" s="40">
        <v>26</v>
      </c>
      <c r="Z16" s="34">
        <v>14</v>
      </c>
      <c r="AA16" s="11"/>
      <c r="AB16" s="19">
        <f>Z16+AA16</f>
        <v>14</v>
      </c>
      <c r="AC16" s="77">
        <f>AE16+(AD16*BW16)</f>
        <v>0</v>
      </c>
      <c r="AD16" s="3"/>
      <c r="AE16" s="3"/>
      <c r="AF16" s="45">
        <v>20</v>
      </c>
      <c r="AG16" s="3">
        <v>16</v>
      </c>
      <c r="AH16" s="3"/>
      <c r="AI16" s="19">
        <f>AG16+AH16</f>
        <v>16</v>
      </c>
      <c r="AJ16" s="77">
        <f>AL16+(AK16*BX16)</f>
        <v>0</v>
      </c>
      <c r="AK16" s="3"/>
      <c r="AL16" s="3"/>
      <c r="AM16" s="45"/>
      <c r="AN16" s="11"/>
      <c r="AO16" s="3"/>
      <c r="AP16" s="19">
        <f>AN16+AO16</f>
        <v>0</v>
      </c>
      <c r="AQ16" s="77">
        <f>AS16+(AR16*BY16)</f>
        <v>0</v>
      </c>
      <c r="AR16" s="3"/>
      <c r="AS16" s="3"/>
      <c r="AT16" s="45"/>
      <c r="AU16" s="3"/>
      <c r="AV16" s="3"/>
      <c r="AW16" s="19">
        <f>AU16+AV16</f>
        <v>0</v>
      </c>
      <c r="AX16" s="77">
        <f>AZ16+(AY16*BZ16)</f>
        <v>0</v>
      </c>
      <c r="AY16" s="3"/>
      <c r="AZ16" s="3"/>
      <c r="BA16" s="10"/>
      <c r="BB16" s="3" t="b">
        <f>IF(BA16&gt;0.9,BA$102-BA16)</f>
        <v>0</v>
      </c>
      <c r="BC16" s="3"/>
      <c r="BD16" s="78">
        <f>BB16+BC16</f>
        <v>0</v>
      </c>
      <c r="BE16" s="77">
        <f>BG16+(BF16*CA16)</f>
        <v>0</v>
      </c>
      <c r="BF16" s="3"/>
      <c r="BG16" s="3"/>
      <c r="BH16" s="10"/>
      <c r="BI16" s="3" t="b">
        <f>IF(BH16&gt;0.9,BH$102-BH16)</f>
        <v>0</v>
      </c>
      <c r="BJ16" s="3"/>
      <c r="BK16" s="78">
        <f>BI16+BJ16</f>
        <v>0</v>
      </c>
      <c r="BL16" s="22" t="b">
        <f>IF(H16&gt;1,6)</f>
        <v>0</v>
      </c>
      <c r="BM16" s="26" t="b">
        <f>IF(O16&gt;1,6)</f>
        <v>0</v>
      </c>
      <c r="BN16" s="22" t="b">
        <f>IF(V16&gt;1,6)</f>
        <v>0</v>
      </c>
      <c r="BO16" s="22" t="b">
        <f>IF(AC16&gt;1,8)</f>
        <v>0</v>
      </c>
      <c r="BP16" s="22" t="b">
        <f>IF(AJ16&gt;1,6)</f>
        <v>0</v>
      </c>
      <c r="BQ16" s="22" t="b">
        <f>IF(AQ16&gt;1,5)</f>
        <v>0</v>
      </c>
      <c r="BR16" s="22" t="b">
        <f>IF(AX16&gt;1,5)</f>
        <v>0</v>
      </c>
      <c r="BS16" s="22" t="b">
        <f>IF(BE16&gt;1,5)</f>
        <v>0</v>
      </c>
      <c r="BT16" s="22" t="b">
        <f>IF(J16&gt;1,6)</f>
        <v>0</v>
      </c>
      <c r="BU16" s="22" t="b">
        <f>IF(Q16&gt;1,6)</f>
        <v>0</v>
      </c>
      <c r="BV16" s="22" t="b">
        <f>IF(X16&gt;1,6)</f>
        <v>0</v>
      </c>
      <c r="BW16" s="22" t="b">
        <f>IF(AE16&gt;1,8)</f>
        <v>0</v>
      </c>
      <c r="BX16" s="22" t="b">
        <f>IF(AL16&gt;1,6)</f>
        <v>0</v>
      </c>
      <c r="BY16" s="22" t="b">
        <f>IF(AS16&gt;1,5)</f>
        <v>0</v>
      </c>
      <c r="BZ16" s="22" t="b">
        <f>IF(AZ16&gt;1,5)</f>
        <v>0</v>
      </c>
      <c r="CA16" s="22" t="b">
        <f>IF(BG16&gt;1,5)</f>
        <v>0</v>
      </c>
    </row>
    <row r="17" spans="1:79" ht="13.5">
      <c r="A17" s="67">
        <v>15</v>
      </c>
      <c r="B17" s="68">
        <v>24167</v>
      </c>
      <c r="C17" s="52" t="s">
        <v>131</v>
      </c>
      <c r="D17" s="56" t="s">
        <v>36</v>
      </c>
      <c r="E17" s="126">
        <f>F17+G17</f>
        <v>97</v>
      </c>
      <c r="F17" s="44">
        <f>L17+S17+Z17+AG17+AN17+AU17+BB17+BI17</f>
        <v>97</v>
      </c>
      <c r="G17" s="44">
        <f>M17+T17+AA17+AH17+AO17+AV17+BC17+BJ17</f>
        <v>0</v>
      </c>
      <c r="H17" s="61">
        <f>J17+(I17*BT17)</f>
        <v>0</v>
      </c>
      <c r="I17" s="15"/>
      <c r="J17" s="16"/>
      <c r="K17" s="45"/>
      <c r="L17" s="11"/>
      <c r="M17" s="11"/>
      <c r="N17" s="64">
        <f>L17+M17</f>
        <v>0</v>
      </c>
      <c r="O17" s="65">
        <f>Q17+(P17*BU17)</f>
        <v>0</v>
      </c>
      <c r="P17" s="53"/>
      <c r="Q17" s="53"/>
      <c r="R17" s="103">
        <v>9</v>
      </c>
      <c r="S17" s="34">
        <v>58</v>
      </c>
      <c r="T17" s="34"/>
      <c r="U17" s="19">
        <f>S17+T17</f>
        <v>58</v>
      </c>
      <c r="V17" s="65">
        <f>X17+(W17*BV17)</f>
        <v>0</v>
      </c>
      <c r="W17" s="36"/>
      <c r="X17" s="36"/>
      <c r="Y17" s="40">
        <v>20</v>
      </c>
      <c r="Z17" s="37">
        <v>20</v>
      </c>
      <c r="AA17" s="3"/>
      <c r="AB17" s="19">
        <f>Z17+AA17</f>
        <v>20</v>
      </c>
      <c r="AC17" s="65">
        <f>AE17+(AD17*BW17)</f>
        <v>0</v>
      </c>
      <c r="AD17" s="6"/>
      <c r="AE17" s="6"/>
      <c r="AF17" s="45">
        <v>17</v>
      </c>
      <c r="AG17" s="3">
        <v>19</v>
      </c>
      <c r="AH17" s="3"/>
      <c r="AI17" s="19">
        <f>AG17+AH17</f>
        <v>19</v>
      </c>
      <c r="AJ17" s="65">
        <f>AL17+(AK17*BX17)</f>
        <v>0</v>
      </c>
      <c r="AK17" s="51"/>
      <c r="AL17" s="51"/>
      <c r="AM17" s="45"/>
      <c r="AN17" s="3"/>
      <c r="AO17" s="3"/>
      <c r="AP17" s="19">
        <f>AN17+AO17</f>
        <v>0</v>
      </c>
      <c r="AQ17" s="65">
        <f>AS17+(AR17*BY17)</f>
        <v>0</v>
      </c>
      <c r="AR17" s="3"/>
      <c r="AS17" s="3"/>
      <c r="AT17" s="45"/>
      <c r="AU17" s="3"/>
      <c r="AV17" s="3"/>
      <c r="AW17" s="19">
        <f>AU17+AV17</f>
        <v>0</v>
      </c>
      <c r="AX17" s="65">
        <f>AZ17+(AY17*BZ17)</f>
        <v>0</v>
      </c>
      <c r="AY17" s="3"/>
      <c r="AZ17" s="3"/>
      <c r="BA17" s="10"/>
      <c r="BB17" s="3" t="b">
        <f>IF(BA17&gt;0.9,BA$102-BA17)</f>
        <v>0</v>
      </c>
      <c r="BC17" s="3"/>
      <c r="BD17" s="66">
        <f>BB17+BC17</f>
        <v>0</v>
      </c>
      <c r="BE17" s="65">
        <f>BG17+(BF17*CA17)</f>
        <v>0</v>
      </c>
      <c r="BF17" s="3"/>
      <c r="BG17" s="3"/>
      <c r="BH17" s="10"/>
      <c r="BI17" s="3" t="b">
        <f>IF(BH17&gt;0.9,BH$102-BH17)</f>
        <v>0</v>
      </c>
      <c r="BJ17" s="3"/>
      <c r="BK17" s="66">
        <f>BI17+BJ17</f>
        <v>0</v>
      </c>
      <c r="BL17" s="22" t="b">
        <f>IF(H17&gt;1,6)</f>
        <v>0</v>
      </c>
      <c r="BM17" s="21" t="b">
        <f>IF(O17&gt;1,6)</f>
        <v>0</v>
      </c>
      <c r="BN17" s="22" t="b">
        <f>IF(V17&gt;1,6)</f>
        <v>0</v>
      </c>
      <c r="BO17" s="22" t="b">
        <f>IF(AC17&gt;1,8)</f>
        <v>0</v>
      </c>
      <c r="BP17" s="22" t="b">
        <f>IF(AJ17&gt;1,6)</f>
        <v>0</v>
      </c>
      <c r="BQ17" s="22" t="b">
        <f>IF(AQ17&gt;1,5)</f>
        <v>0</v>
      </c>
      <c r="BR17" s="22" t="b">
        <f>IF(AX17&gt;1,5)</f>
        <v>0</v>
      </c>
      <c r="BS17" s="22" t="b">
        <f>IF(BE17&gt;1,5)</f>
        <v>0</v>
      </c>
      <c r="BT17" s="22" t="b">
        <f>IF(J17&gt;1,6)</f>
        <v>0</v>
      </c>
      <c r="BU17" s="22" t="b">
        <f>IF(Q17&gt;1,6)</f>
        <v>0</v>
      </c>
      <c r="BV17" s="22" t="b">
        <f>IF(X17&gt;1,6)</f>
        <v>0</v>
      </c>
      <c r="BW17" s="22" t="b">
        <f>IF(AE17&gt;1,8)</f>
        <v>0</v>
      </c>
      <c r="BX17" s="22" t="b">
        <f>IF(AL17&gt;1,6)</f>
        <v>0</v>
      </c>
      <c r="BY17" s="22" t="b">
        <f>IF(AS17&gt;1,5)</f>
        <v>0</v>
      </c>
      <c r="BZ17" s="22" t="b">
        <f>IF(AZ17&gt;1,5)</f>
        <v>0</v>
      </c>
      <c r="CA17" s="22" t="b">
        <f>IF(BG17&gt;1,5)</f>
        <v>0</v>
      </c>
    </row>
    <row r="18" spans="1:79" ht="13.5">
      <c r="A18" s="67">
        <v>16</v>
      </c>
      <c r="B18" s="79">
        <v>21017</v>
      </c>
      <c r="C18" s="52" t="s">
        <v>197</v>
      </c>
      <c r="D18" s="52" t="s">
        <v>38</v>
      </c>
      <c r="E18" s="126">
        <f>F18+G18</f>
        <v>97</v>
      </c>
      <c r="F18" s="44">
        <f>L18+S18+Z18+AG18+AN18+AU18+BB18+BI18</f>
        <v>87</v>
      </c>
      <c r="G18" s="44">
        <f>M18+T18+AA18+AH18+AO18+AV18+BC18+BJ18</f>
        <v>10</v>
      </c>
      <c r="H18" s="61">
        <f>J18+(I18*BT18)</f>
        <v>0</v>
      </c>
      <c r="I18" s="25"/>
      <c r="J18" s="16"/>
      <c r="K18" s="45"/>
      <c r="L18" s="11"/>
      <c r="M18" s="11"/>
      <c r="N18" s="64">
        <f>L18+M18</f>
        <v>0</v>
      </c>
      <c r="O18" s="77">
        <f>Q18+(P18*BU18)</f>
        <v>0</v>
      </c>
      <c r="P18" s="34"/>
      <c r="Q18" s="35"/>
      <c r="R18" s="40">
        <v>36</v>
      </c>
      <c r="S18" s="34">
        <v>31</v>
      </c>
      <c r="T18" s="34"/>
      <c r="U18" s="19">
        <f>S18+T18</f>
        <v>31</v>
      </c>
      <c r="V18" s="77">
        <f>X18+(W18*BV18)</f>
        <v>0</v>
      </c>
      <c r="W18" s="34"/>
      <c r="X18" s="34"/>
      <c r="Y18" s="40">
        <v>1</v>
      </c>
      <c r="Z18" s="34">
        <v>39</v>
      </c>
      <c r="AA18" s="11">
        <v>10</v>
      </c>
      <c r="AB18" s="19">
        <f>Z18+AA18</f>
        <v>49</v>
      </c>
      <c r="AC18" s="77">
        <f>AE18+(AD18*BW18)</f>
        <v>0</v>
      </c>
      <c r="AD18" s="3"/>
      <c r="AE18" s="3"/>
      <c r="AF18" s="45">
        <v>19</v>
      </c>
      <c r="AG18" s="3">
        <v>17</v>
      </c>
      <c r="AH18" s="3"/>
      <c r="AI18" s="19">
        <f>AG18+AH18</f>
        <v>17</v>
      </c>
      <c r="AJ18" s="77">
        <f>AL18+(AK18*BX18)</f>
        <v>0</v>
      </c>
      <c r="AK18" s="3"/>
      <c r="AL18" s="3"/>
      <c r="AM18" s="45"/>
      <c r="AN18" s="11"/>
      <c r="AO18" s="3"/>
      <c r="AP18" s="19">
        <f>AN18+AO18</f>
        <v>0</v>
      </c>
      <c r="AQ18" s="77">
        <f>AS18+(AR18*BY18)</f>
        <v>0</v>
      </c>
      <c r="AR18" s="3"/>
      <c r="AS18" s="3"/>
      <c r="AT18" s="45"/>
      <c r="AU18" s="3"/>
      <c r="AV18" s="3"/>
      <c r="AW18" s="19">
        <f>AU18+AV18</f>
        <v>0</v>
      </c>
      <c r="AX18" s="77">
        <f>AZ18+(AY18*BZ18)</f>
        <v>0</v>
      </c>
      <c r="AY18" s="3"/>
      <c r="AZ18" s="3"/>
      <c r="BA18" s="10"/>
      <c r="BB18" s="3" t="b">
        <f>IF(BA18&gt;0.9,BA$102-BA18)</f>
        <v>0</v>
      </c>
      <c r="BC18" s="3"/>
      <c r="BD18" s="78">
        <f>BB18+BC18</f>
        <v>0</v>
      </c>
      <c r="BE18" s="77">
        <f>BG18+(BF18*CA18)</f>
        <v>0</v>
      </c>
      <c r="BF18" s="3"/>
      <c r="BG18" s="3"/>
      <c r="BH18" s="10"/>
      <c r="BI18" s="3" t="b">
        <f>IF(BH18&gt;0.9,BH$102-BH18)</f>
        <v>0</v>
      </c>
      <c r="BJ18" s="3"/>
      <c r="BK18" s="78">
        <f>BI18+BJ18</f>
        <v>0</v>
      </c>
      <c r="BL18" s="22" t="b">
        <f>IF(H18&gt;1,6)</f>
        <v>0</v>
      </c>
      <c r="BM18" s="26" t="b">
        <f>IF(O18&gt;1,6)</f>
        <v>0</v>
      </c>
      <c r="BN18" s="22" t="b">
        <f>IF(V18&gt;1,6)</f>
        <v>0</v>
      </c>
      <c r="BO18" s="22" t="b">
        <f>IF(AC18&gt;1,8)</f>
        <v>0</v>
      </c>
      <c r="BP18" s="22" t="b">
        <f>IF(AJ18&gt;1,6)</f>
        <v>0</v>
      </c>
      <c r="BQ18" s="22" t="b">
        <f>IF(AQ18&gt;1,5)</f>
        <v>0</v>
      </c>
      <c r="BR18" s="22" t="b">
        <f>IF(AX18&gt;1,5)</f>
        <v>0</v>
      </c>
      <c r="BS18" s="22" t="b">
        <f>IF(BE18&gt;1,5)</f>
        <v>0</v>
      </c>
      <c r="BT18" s="22" t="b">
        <f>IF(J18&gt;1,6)</f>
        <v>0</v>
      </c>
      <c r="BU18" s="22" t="b">
        <f>IF(Q18&gt;1,6)</f>
        <v>0</v>
      </c>
      <c r="BV18" s="22" t="b">
        <f>IF(X18&gt;1,6)</f>
        <v>0</v>
      </c>
      <c r="BW18" s="22" t="b">
        <f>IF(AE18&gt;1,8)</f>
        <v>0</v>
      </c>
      <c r="BX18" s="22" t="b">
        <f>IF(AL18&gt;1,6)</f>
        <v>0</v>
      </c>
      <c r="BY18" s="22" t="b">
        <f>IF(AS18&gt;1,5)</f>
        <v>0</v>
      </c>
      <c r="BZ18" s="22" t="b">
        <f>IF(AZ18&gt;1,5)</f>
        <v>0</v>
      </c>
      <c r="CA18" s="22" t="b">
        <f>IF(BG18&gt;1,5)</f>
        <v>0</v>
      </c>
    </row>
    <row r="19" spans="1:79" ht="13.5">
      <c r="A19" s="67">
        <v>17</v>
      </c>
      <c r="B19" s="68">
        <v>25764</v>
      </c>
      <c r="C19" s="52" t="s">
        <v>140</v>
      </c>
      <c r="D19" s="56" t="s">
        <v>36</v>
      </c>
      <c r="E19" s="126">
        <f>F19+G19</f>
        <v>95</v>
      </c>
      <c r="F19" s="44">
        <f>L19+S19+Z19+AG19+AN19+AU19+BB19+BI19</f>
        <v>95</v>
      </c>
      <c r="G19" s="44">
        <f>M19+T19+AA19+AH19+AO19+AV19+BC19+BJ19</f>
        <v>0</v>
      </c>
      <c r="H19" s="61">
        <f>J19+(I19*BT19)</f>
        <v>0</v>
      </c>
      <c r="I19" s="53"/>
      <c r="J19" s="53"/>
      <c r="K19" s="103">
        <v>21</v>
      </c>
      <c r="L19" s="11">
        <v>18</v>
      </c>
      <c r="M19" s="11"/>
      <c r="N19" s="64">
        <f>L19+M19</f>
        <v>18</v>
      </c>
      <c r="O19" s="77">
        <f>Q19+(P19*BU19)</f>
        <v>0</v>
      </c>
      <c r="P19" s="53"/>
      <c r="Q19" s="53"/>
      <c r="R19" s="103">
        <v>17</v>
      </c>
      <c r="S19" s="34">
        <v>50</v>
      </c>
      <c r="T19" s="34"/>
      <c r="U19" s="19">
        <f>S19+T19</f>
        <v>50</v>
      </c>
      <c r="V19" s="77">
        <f>X19+(W19*BV19)</f>
        <v>0</v>
      </c>
      <c r="W19" s="36"/>
      <c r="X19" s="36"/>
      <c r="Y19" s="40">
        <v>23</v>
      </c>
      <c r="Z19" s="37">
        <v>17</v>
      </c>
      <c r="AA19" s="3"/>
      <c r="AB19" s="19">
        <f>Z19+AA19</f>
        <v>17</v>
      </c>
      <c r="AC19" s="77">
        <f>AE19+(AD19*BW19)</f>
        <v>0</v>
      </c>
      <c r="AD19" s="6"/>
      <c r="AE19" s="6"/>
      <c r="AF19" s="45">
        <v>26</v>
      </c>
      <c r="AG19" s="3">
        <v>10</v>
      </c>
      <c r="AH19" s="3"/>
      <c r="AI19" s="19">
        <f>AG19+AH19</f>
        <v>10</v>
      </c>
      <c r="AJ19" s="77">
        <f>AL19+(AK19*BX19)</f>
        <v>0</v>
      </c>
      <c r="AK19" s="34"/>
      <c r="AL19" s="34"/>
      <c r="AM19" s="45"/>
      <c r="AN19" s="3"/>
      <c r="AO19" s="3"/>
      <c r="AP19" s="19">
        <f>AN19+AO19</f>
        <v>0</v>
      </c>
      <c r="AQ19" s="77">
        <f>AS19+(AR19*BY19)</f>
        <v>0</v>
      </c>
      <c r="AR19" s="3"/>
      <c r="AS19" s="3"/>
      <c r="AT19" s="45"/>
      <c r="AU19" s="3"/>
      <c r="AV19" s="3"/>
      <c r="AW19" s="19">
        <f>AU19+AV19</f>
        <v>0</v>
      </c>
      <c r="AX19" s="77">
        <f>AZ19+(AY19*BZ19)</f>
        <v>0</v>
      </c>
      <c r="AY19" s="3"/>
      <c r="AZ19" s="3"/>
      <c r="BA19" s="10"/>
      <c r="BB19" s="3" t="b">
        <f>IF(BA19&gt;0.9,BA$102-BA19)</f>
        <v>0</v>
      </c>
      <c r="BC19" s="3"/>
      <c r="BD19" s="78">
        <f>BB19+BC19</f>
        <v>0</v>
      </c>
      <c r="BE19" s="77">
        <f>BG19+(BF19*CA19)</f>
        <v>0</v>
      </c>
      <c r="BF19" s="3"/>
      <c r="BG19" s="3"/>
      <c r="BH19" s="10"/>
      <c r="BI19" s="3" t="b">
        <f>IF(BH19&gt;0.9,BH$102-BH19)</f>
        <v>0</v>
      </c>
      <c r="BJ19" s="3"/>
      <c r="BK19" s="78">
        <f>BI19+BJ19</f>
        <v>0</v>
      </c>
      <c r="BL19" s="22" t="b">
        <f>IF(H19&gt;1,6)</f>
        <v>0</v>
      </c>
      <c r="BM19" s="21" t="b">
        <f>IF(O19&gt;1,6)</f>
        <v>0</v>
      </c>
      <c r="BN19" s="22" t="b">
        <f>IF(V19&gt;1,6)</f>
        <v>0</v>
      </c>
      <c r="BO19" s="22" t="b">
        <f>IF(AC19&gt;1,8)</f>
        <v>0</v>
      </c>
      <c r="BP19" s="22" t="b">
        <f>IF(AJ19&gt;1,6)</f>
        <v>0</v>
      </c>
      <c r="BQ19" s="22" t="b">
        <f>IF(AQ19&gt;1,5)</f>
        <v>0</v>
      </c>
      <c r="BR19" s="22" t="b">
        <f>IF(AX19&gt;1,5)</f>
        <v>0</v>
      </c>
      <c r="BS19" s="22" t="b">
        <f>IF(BE19&gt;1,5)</f>
        <v>0</v>
      </c>
      <c r="BT19" s="22" t="b">
        <f>IF(J19&gt;1,6)</f>
        <v>0</v>
      </c>
      <c r="BU19" s="22" t="b">
        <f>IF(Q19&gt;1,6)</f>
        <v>0</v>
      </c>
      <c r="BV19" s="22" t="b">
        <f>IF(X19&gt;1,6)</f>
        <v>0</v>
      </c>
      <c r="BW19" s="22" t="b">
        <f>IF(AE19&gt;1,8)</f>
        <v>0</v>
      </c>
      <c r="BX19" s="22" t="b">
        <f>IF(AL19&gt;1,6)</f>
        <v>0</v>
      </c>
      <c r="BY19" s="22" t="b">
        <f>IF(AS19&gt;1,5)</f>
        <v>0</v>
      </c>
      <c r="BZ19" s="22" t="b">
        <f>IF(AZ19&gt;1,5)</f>
        <v>0</v>
      </c>
      <c r="CA19" s="22" t="b">
        <f>IF(BG19&gt;1,5)</f>
        <v>0</v>
      </c>
    </row>
    <row r="20" spans="1:79" ht="13.5">
      <c r="A20" s="67">
        <v>18</v>
      </c>
      <c r="B20" s="79">
        <v>19486</v>
      </c>
      <c r="C20" s="52" t="s">
        <v>209</v>
      </c>
      <c r="D20" s="52" t="s">
        <v>36</v>
      </c>
      <c r="E20" s="126">
        <f>F20+G20</f>
        <v>91</v>
      </c>
      <c r="F20" s="44">
        <f>L20+S20+Z20+AG20+AN20+AU20+BB20+BI20</f>
        <v>73</v>
      </c>
      <c r="G20" s="44">
        <f>M20+T20+AA20+AH20+AO20+AV20+BC20+BJ20</f>
        <v>18</v>
      </c>
      <c r="H20" s="61">
        <f>J20+(I20*BT20)</f>
        <v>0</v>
      </c>
      <c r="I20" s="81"/>
      <c r="J20" s="16"/>
      <c r="K20" s="45"/>
      <c r="L20" s="11"/>
      <c r="M20" s="11"/>
      <c r="N20" s="64">
        <f>L20+M20</f>
        <v>0</v>
      </c>
      <c r="O20" s="77">
        <f>Q20+(P20*BU20)</f>
        <v>0</v>
      </c>
      <c r="P20" s="34"/>
      <c r="Q20" s="35"/>
      <c r="R20" s="40"/>
      <c r="S20" s="34"/>
      <c r="T20" s="34"/>
      <c r="U20" s="19">
        <f>S20+T20</f>
        <v>0</v>
      </c>
      <c r="V20" s="77">
        <f>X20+(W20*BV20)</f>
        <v>0</v>
      </c>
      <c r="W20" s="34"/>
      <c r="X20" s="34"/>
      <c r="Y20" s="40">
        <v>2</v>
      </c>
      <c r="Z20" s="34">
        <v>38</v>
      </c>
      <c r="AA20" s="11">
        <v>8</v>
      </c>
      <c r="AB20" s="19">
        <f>Z20+AA20</f>
        <v>46</v>
      </c>
      <c r="AC20" s="77">
        <f>AE20+(AD20*BW20)</f>
        <v>0</v>
      </c>
      <c r="AD20" s="3"/>
      <c r="AE20" s="3"/>
      <c r="AF20" s="45">
        <v>1</v>
      </c>
      <c r="AG20" s="3">
        <v>35</v>
      </c>
      <c r="AH20" s="3">
        <v>10</v>
      </c>
      <c r="AI20" s="19">
        <f>AG20+AH20</f>
        <v>45</v>
      </c>
      <c r="AJ20" s="77">
        <f>AL20+(AK20*BX20)</f>
        <v>0</v>
      </c>
      <c r="AK20" s="3"/>
      <c r="AL20" s="3"/>
      <c r="AM20" s="45"/>
      <c r="AN20" s="11"/>
      <c r="AO20" s="3"/>
      <c r="AP20" s="19">
        <f>AN20+AO20</f>
        <v>0</v>
      </c>
      <c r="AQ20" s="77">
        <f>AS20+(AR20*BY20)</f>
        <v>0</v>
      </c>
      <c r="AR20" s="3"/>
      <c r="AS20" s="3"/>
      <c r="AT20" s="45"/>
      <c r="AU20" s="3"/>
      <c r="AV20" s="3"/>
      <c r="AW20" s="19">
        <f>AU20+AV20</f>
        <v>0</v>
      </c>
      <c r="AX20" s="77">
        <f>AZ20+(AY20*BZ20)</f>
        <v>0</v>
      </c>
      <c r="AY20" s="3"/>
      <c r="AZ20" s="3"/>
      <c r="BA20" s="10"/>
      <c r="BB20" s="3" t="b">
        <f>IF(BA20&gt;0.9,BA$102-BA20)</f>
        <v>0</v>
      </c>
      <c r="BC20" s="3"/>
      <c r="BD20" s="78">
        <f>BB20+BC20</f>
        <v>0</v>
      </c>
      <c r="BE20" s="77">
        <f>BG20+(BF20*CA20)</f>
        <v>0</v>
      </c>
      <c r="BF20" s="3"/>
      <c r="BG20" s="3"/>
      <c r="BH20" s="10"/>
      <c r="BI20" s="3" t="b">
        <f>IF(BH20&gt;0.9,BH$102-BH20)</f>
        <v>0</v>
      </c>
      <c r="BJ20" s="3"/>
      <c r="BK20" s="78">
        <f>BI20+BJ20</f>
        <v>0</v>
      </c>
      <c r="BL20" s="22" t="b">
        <f>IF(H20&gt;1,6)</f>
        <v>0</v>
      </c>
      <c r="BM20" s="26" t="b">
        <f>IF(O20&gt;1,6)</f>
        <v>0</v>
      </c>
      <c r="BN20" s="22" t="b">
        <f>IF(V20&gt;1,6)</f>
        <v>0</v>
      </c>
      <c r="BO20" s="22" t="b">
        <f>IF(AC20&gt;1,8)</f>
        <v>0</v>
      </c>
      <c r="BP20" s="22" t="b">
        <f>IF(AJ20&gt;1,6)</f>
        <v>0</v>
      </c>
      <c r="BQ20" s="22" t="b">
        <f>IF(AQ20&gt;1,5)</f>
        <v>0</v>
      </c>
      <c r="BR20" s="22" t="b">
        <f>IF(AX20&gt;1,5)</f>
        <v>0</v>
      </c>
      <c r="BS20" s="22" t="b">
        <f>IF(BE20&gt;1,5)</f>
        <v>0</v>
      </c>
      <c r="BT20" s="22" t="b">
        <f>IF(J20&gt;1,6)</f>
        <v>0</v>
      </c>
      <c r="BU20" s="22" t="b">
        <f>IF(Q20&gt;1,6)</f>
        <v>0</v>
      </c>
      <c r="BV20" s="22" t="b">
        <f>IF(X20&gt;1,6)</f>
        <v>0</v>
      </c>
      <c r="BW20" s="22" t="b">
        <f>IF(AE20&gt;1,8)</f>
        <v>0</v>
      </c>
      <c r="BX20" s="22" t="b">
        <f>IF(AL20&gt;1,6)</f>
        <v>0</v>
      </c>
      <c r="BY20" s="22" t="b">
        <f>IF(AS20&gt;1,5)</f>
        <v>0</v>
      </c>
      <c r="BZ20" s="22" t="b">
        <f>IF(AZ20&gt;1,5)</f>
        <v>0</v>
      </c>
      <c r="CA20" s="22" t="b">
        <f>IF(BG20&gt;1,5)</f>
        <v>0</v>
      </c>
    </row>
    <row r="21" spans="1:100" ht="13.5">
      <c r="A21" s="67">
        <v>19</v>
      </c>
      <c r="B21" s="68">
        <v>9035</v>
      </c>
      <c r="C21" s="52" t="s">
        <v>122</v>
      </c>
      <c r="D21" s="56" t="s">
        <v>36</v>
      </c>
      <c r="E21" s="126">
        <f>F21+G21</f>
        <v>86</v>
      </c>
      <c r="F21" s="44">
        <f>L21+S21+Z21+AG21+AN21+AU21+BB21+BI21</f>
        <v>86</v>
      </c>
      <c r="G21" s="44">
        <f>M21+T21+AA21+AH21+AO21+AV21+BC21+BJ21</f>
        <v>0</v>
      </c>
      <c r="H21" s="61">
        <f>J21+(I21*BT21)</f>
        <v>0</v>
      </c>
      <c r="I21" s="13"/>
      <c r="J21" s="13"/>
      <c r="K21" s="45"/>
      <c r="L21" s="11"/>
      <c r="M21" s="11"/>
      <c r="N21" s="64">
        <f>L21+M21</f>
        <v>0</v>
      </c>
      <c r="O21" s="77">
        <f>Q21+(P21*BU21)</f>
        <v>0</v>
      </c>
      <c r="P21" s="53"/>
      <c r="Q21" s="53"/>
      <c r="R21" s="40">
        <v>8</v>
      </c>
      <c r="S21" s="34">
        <v>59</v>
      </c>
      <c r="T21" s="34"/>
      <c r="U21" s="19">
        <f>S21+T21</f>
        <v>59</v>
      </c>
      <c r="V21" s="77">
        <f>X21+(W21*BV21)</f>
        <v>0</v>
      </c>
      <c r="W21" s="46"/>
      <c r="X21" s="46"/>
      <c r="Y21" s="40"/>
      <c r="Z21" s="37"/>
      <c r="AA21" s="3"/>
      <c r="AB21" s="19">
        <f>Z21+AA21</f>
        <v>0</v>
      </c>
      <c r="AC21" s="77">
        <f>AE21+(AD21*BW21)</f>
        <v>0</v>
      </c>
      <c r="AD21" s="6"/>
      <c r="AE21" s="6"/>
      <c r="AF21" s="45">
        <v>9</v>
      </c>
      <c r="AG21" s="3">
        <v>27</v>
      </c>
      <c r="AH21" s="3"/>
      <c r="AI21" s="19">
        <f>AG21+AH21</f>
        <v>27</v>
      </c>
      <c r="AJ21" s="77">
        <f>AL21+(AK21*BX21)</f>
        <v>0</v>
      </c>
      <c r="AK21" s="51"/>
      <c r="AL21" s="51"/>
      <c r="AM21" s="45"/>
      <c r="AN21" s="3"/>
      <c r="AO21" s="3"/>
      <c r="AP21" s="19">
        <f>AN21+AO21</f>
        <v>0</v>
      </c>
      <c r="AQ21" s="77">
        <f>AS21+(AR21*BY21)</f>
        <v>0</v>
      </c>
      <c r="AR21" s="3"/>
      <c r="AS21" s="3"/>
      <c r="AT21" s="45"/>
      <c r="AU21" s="3"/>
      <c r="AV21" s="3"/>
      <c r="AW21" s="19">
        <f>AU21+AV21</f>
        <v>0</v>
      </c>
      <c r="AX21" s="77">
        <f>AZ21+(AY21*BZ21)</f>
        <v>0</v>
      </c>
      <c r="AY21" s="3"/>
      <c r="AZ21" s="3"/>
      <c r="BA21" s="10"/>
      <c r="BB21" s="3" t="b">
        <f>IF(BA21&gt;0.9,BA$102-BA21)</f>
        <v>0</v>
      </c>
      <c r="BC21" s="3"/>
      <c r="BD21" s="78">
        <f>BB21+BC21</f>
        <v>0</v>
      </c>
      <c r="BE21" s="77">
        <f>BG21+(BF21*CA21)</f>
        <v>0</v>
      </c>
      <c r="BF21" s="3"/>
      <c r="BG21" s="3"/>
      <c r="BH21" s="10"/>
      <c r="BI21" s="3" t="b">
        <f>IF(BH21&gt;0.9,BH$102-BH21)</f>
        <v>0</v>
      </c>
      <c r="BJ21" s="3"/>
      <c r="BK21" s="78">
        <f>BI21+BJ21</f>
        <v>0</v>
      </c>
      <c r="BL21" s="22" t="b">
        <f>IF(H21&gt;1,6)</f>
        <v>0</v>
      </c>
      <c r="BM21" s="21" t="b">
        <f>IF(O21&gt;1,6)</f>
        <v>0</v>
      </c>
      <c r="BN21" s="22" t="b">
        <f>IF(V21&gt;1,6)</f>
        <v>0</v>
      </c>
      <c r="BO21" s="22" t="b">
        <f>IF(AC21&gt;1,8)</f>
        <v>0</v>
      </c>
      <c r="BP21" s="22" t="b">
        <f>IF(AJ21&gt;1,6)</f>
        <v>0</v>
      </c>
      <c r="BQ21" s="22" t="b">
        <f>IF(AQ21&gt;1,5)</f>
        <v>0</v>
      </c>
      <c r="BR21" s="22" t="b">
        <f>IF(AX21&gt;1,5)</f>
        <v>0</v>
      </c>
      <c r="BS21" s="22" t="b">
        <f>IF(BE21&gt;1,5)</f>
        <v>0</v>
      </c>
      <c r="BT21" s="22" t="b">
        <f>IF(J21&gt;1,6)</f>
        <v>0</v>
      </c>
      <c r="BU21" s="22" t="b">
        <f>IF(Q21&gt;1,6)</f>
        <v>0</v>
      </c>
      <c r="BV21" s="22" t="b">
        <f>IF(X21&gt;1,6)</f>
        <v>0</v>
      </c>
      <c r="BW21" s="22" t="b">
        <f>IF(AE21&gt;1,8)</f>
        <v>0</v>
      </c>
      <c r="BX21" s="22" t="b">
        <f>IF(AL21&gt;1,6)</f>
        <v>0</v>
      </c>
      <c r="BY21" s="22" t="b">
        <f>IF(AS21&gt;1,5)</f>
        <v>0</v>
      </c>
      <c r="BZ21" s="22" t="b">
        <f>IF(AZ21&gt;1,5)</f>
        <v>0</v>
      </c>
      <c r="CA21" s="22" t="b">
        <f>IF(BG21&gt;1,5)</f>
        <v>0</v>
      </c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</row>
    <row r="22" spans="1:100" ht="13.5">
      <c r="A22" s="67">
        <v>20</v>
      </c>
      <c r="B22" s="68">
        <v>25673</v>
      </c>
      <c r="C22" s="56" t="s">
        <v>120</v>
      </c>
      <c r="D22" s="56" t="s">
        <v>83</v>
      </c>
      <c r="E22" s="126">
        <f>F22+G22</f>
        <v>84</v>
      </c>
      <c r="F22" s="44">
        <f>L22+S22+Z22+AG22+AN22+AU22+BB22+BI22</f>
        <v>84</v>
      </c>
      <c r="G22" s="44">
        <f>M22+T22+AA22+AH22+AO22+AV22+BC22+BJ22</f>
        <v>0</v>
      </c>
      <c r="H22" s="61">
        <f>J22+(I22*BT22)</f>
        <v>0</v>
      </c>
      <c r="I22" s="53"/>
      <c r="J22" s="53"/>
      <c r="K22" s="45">
        <v>18</v>
      </c>
      <c r="L22" s="11">
        <v>21</v>
      </c>
      <c r="M22" s="11"/>
      <c r="N22" s="64">
        <f>L22+M22</f>
        <v>21</v>
      </c>
      <c r="O22" s="77">
        <f>Q22+(P22*BU22)</f>
        <v>0</v>
      </c>
      <c r="P22" s="15"/>
      <c r="Q22" s="15"/>
      <c r="R22" s="103">
        <v>45</v>
      </c>
      <c r="S22" s="34">
        <v>22</v>
      </c>
      <c r="T22" s="34"/>
      <c r="U22" s="19">
        <f>S22+T22</f>
        <v>22</v>
      </c>
      <c r="V22" s="77">
        <f>X22+(W22*BV22)</f>
        <v>0</v>
      </c>
      <c r="W22" s="34"/>
      <c r="X22" s="34"/>
      <c r="Y22" s="40">
        <v>12</v>
      </c>
      <c r="Z22" s="34">
        <v>28</v>
      </c>
      <c r="AA22" s="3"/>
      <c r="AB22" s="19">
        <f>Z22+AA22</f>
        <v>28</v>
      </c>
      <c r="AC22" s="77">
        <f>AE22+(AD22*BW22)</f>
        <v>0</v>
      </c>
      <c r="AD22" s="6"/>
      <c r="AE22" s="6"/>
      <c r="AF22" s="45">
        <v>23</v>
      </c>
      <c r="AG22" s="3">
        <v>13</v>
      </c>
      <c r="AH22" s="3"/>
      <c r="AI22" s="19">
        <f>AG22+AH22</f>
        <v>13</v>
      </c>
      <c r="AJ22" s="77">
        <f>AL22+(AK22*BX22)</f>
        <v>0</v>
      </c>
      <c r="AK22" s="3"/>
      <c r="AL22" s="3"/>
      <c r="AM22" s="45"/>
      <c r="AN22" s="3"/>
      <c r="AO22" s="3"/>
      <c r="AP22" s="19">
        <f>AN22+AO22</f>
        <v>0</v>
      </c>
      <c r="AQ22" s="77">
        <f>AS22+(AR22*BY22)</f>
        <v>0</v>
      </c>
      <c r="AR22" s="3"/>
      <c r="AS22" s="3"/>
      <c r="AT22" s="45"/>
      <c r="AU22" s="3"/>
      <c r="AV22" s="3"/>
      <c r="AW22" s="19">
        <f>AU22+AV22</f>
        <v>0</v>
      </c>
      <c r="AX22" s="77">
        <f>AZ22+(AY22*BZ22)</f>
        <v>0</v>
      </c>
      <c r="AY22" s="3"/>
      <c r="AZ22" s="3"/>
      <c r="BA22" s="10"/>
      <c r="BB22" s="3" t="b">
        <f>IF(BA22&gt;0.9,BA$102-BA22)</f>
        <v>0</v>
      </c>
      <c r="BC22" s="3"/>
      <c r="BD22" s="78">
        <f>BB22+BC22</f>
        <v>0</v>
      </c>
      <c r="BE22" s="77">
        <f>BG22+(BF22*CA22)</f>
        <v>0</v>
      </c>
      <c r="BF22" s="3"/>
      <c r="BG22" s="3"/>
      <c r="BH22" s="10"/>
      <c r="BI22" s="3" t="b">
        <f>IF(BH22&gt;0.9,BH$102-BH22)</f>
        <v>0</v>
      </c>
      <c r="BJ22" s="3"/>
      <c r="BK22" s="78">
        <f>BI22+BJ22</f>
        <v>0</v>
      </c>
      <c r="BL22" s="22" t="b">
        <f>IF(H22&gt;1,6)</f>
        <v>0</v>
      </c>
      <c r="BM22" s="21" t="b">
        <f>IF(O22&gt;1,6)</f>
        <v>0</v>
      </c>
      <c r="BN22" s="22" t="b">
        <f>IF(V22&gt;1,6)</f>
        <v>0</v>
      </c>
      <c r="BO22" s="22" t="b">
        <f>IF(AC22&gt;1,8)</f>
        <v>0</v>
      </c>
      <c r="BP22" s="22" t="b">
        <f>IF(AJ22&gt;1,6)</f>
        <v>0</v>
      </c>
      <c r="BQ22" s="22" t="b">
        <f>IF(AQ22&gt;1,5)</f>
        <v>0</v>
      </c>
      <c r="BR22" s="22" t="b">
        <f>IF(AX22&gt;1,5)</f>
        <v>0</v>
      </c>
      <c r="BS22" s="22" t="b">
        <f>IF(BE22&gt;1,5)</f>
        <v>0</v>
      </c>
      <c r="BT22" s="22" t="b">
        <f>IF(J22&gt;1,6)</f>
        <v>0</v>
      </c>
      <c r="BU22" s="22" t="b">
        <f>IF(Q22&gt;1,6)</f>
        <v>0</v>
      </c>
      <c r="BV22" s="22" t="b">
        <f>IF(X22&gt;1,6)</f>
        <v>0</v>
      </c>
      <c r="BW22" s="22" t="b">
        <f>IF(AE22&gt;1,8)</f>
        <v>0</v>
      </c>
      <c r="BX22" s="22" t="b">
        <f>IF(AL22&gt;1,6)</f>
        <v>0</v>
      </c>
      <c r="BY22" s="22" t="b">
        <f>IF(AS22&gt;1,5)</f>
        <v>0</v>
      </c>
      <c r="BZ22" s="22" t="b">
        <f>IF(AZ22&gt;1,5)</f>
        <v>0</v>
      </c>
      <c r="CA22" s="22" t="b">
        <f>IF(BG22&gt;1,5)</f>
        <v>0</v>
      </c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</row>
    <row r="23" spans="1:100" ht="13.5">
      <c r="A23" s="67">
        <v>21</v>
      </c>
      <c r="B23" s="68">
        <v>20522</v>
      </c>
      <c r="C23" s="56" t="s">
        <v>154</v>
      </c>
      <c r="D23" s="56" t="s">
        <v>83</v>
      </c>
      <c r="E23" s="126">
        <f>F23+G23</f>
        <v>83</v>
      </c>
      <c r="F23" s="44">
        <f>L23+S23+Z23+AG23+AN23+AU23+BB23+BI23</f>
        <v>73</v>
      </c>
      <c r="G23" s="44">
        <f>M23+T23+AA23+AH23+AO23+AV23+BC23+BJ23</f>
        <v>10</v>
      </c>
      <c r="H23" s="61">
        <f>J23+(I23*BT23)</f>
        <v>0</v>
      </c>
      <c r="I23" s="53"/>
      <c r="J23" s="53"/>
      <c r="K23" s="103">
        <v>3</v>
      </c>
      <c r="L23" s="11">
        <v>36</v>
      </c>
      <c r="M23" s="11">
        <v>5</v>
      </c>
      <c r="N23" s="64">
        <f>L23+M23</f>
        <v>41</v>
      </c>
      <c r="O23" s="77">
        <f>Q23+(P23*BU23)</f>
        <v>0</v>
      </c>
      <c r="P23" s="36"/>
      <c r="Q23" s="13"/>
      <c r="R23" s="40"/>
      <c r="S23" s="34"/>
      <c r="T23" s="34"/>
      <c r="U23" s="19">
        <f>S23+T23</f>
        <v>0</v>
      </c>
      <c r="V23" s="77">
        <f>X23+(W23*BV23)</f>
        <v>0</v>
      </c>
      <c r="W23" s="13"/>
      <c r="X23" s="13"/>
      <c r="Y23" s="40">
        <v>3</v>
      </c>
      <c r="Z23" s="34">
        <v>37</v>
      </c>
      <c r="AA23" s="3">
        <v>5</v>
      </c>
      <c r="AB23" s="19">
        <f>Z23+AA23</f>
        <v>42</v>
      </c>
      <c r="AC23" s="77">
        <f>AE23+(AD23*BW23)</f>
        <v>0</v>
      </c>
      <c r="AD23" s="36"/>
      <c r="AE23" s="36"/>
      <c r="AF23" s="45"/>
      <c r="AG23" s="3"/>
      <c r="AH23" s="3"/>
      <c r="AI23" s="19">
        <f>AG23+AH23</f>
        <v>0</v>
      </c>
      <c r="AJ23" s="77">
        <f>AL23+(AK23*BX23)</f>
        <v>0</v>
      </c>
      <c r="AK23" s="3"/>
      <c r="AL23" s="3"/>
      <c r="AM23" s="45"/>
      <c r="AN23" s="3"/>
      <c r="AO23" s="3"/>
      <c r="AP23" s="19">
        <f>AN23+AO23</f>
        <v>0</v>
      </c>
      <c r="AQ23" s="77">
        <f>AS23+(AR23*BY23)</f>
        <v>0</v>
      </c>
      <c r="AR23" s="3"/>
      <c r="AS23" s="3"/>
      <c r="AT23" s="45"/>
      <c r="AU23" s="3"/>
      <c r="AV23" s="3"/>
      <c r="AW23" s="19">
        <f>AU23+AV23</f>
        <v>0</v>
      </c>
      <c r="AX23" s="77">
        <f>AZ23+(AY23*BZ23)</f>
        <v>0</v>
      </c>
      <c r="AY23" s="3"/>
      <c r="AZ23" s="3"/>
      <c r="BA23" s="10"/>
      <c r="BB23" s="3" t="b">
        <f>IF(BA23&gt;0.9,BA$102-BA23)</f>
        <v>0</v>
      </c>
      <c r="BC23" s="3"/>
      <c r="BD23" s="78">
        <f>BB23+BC23</f>
        <v>0</v>
      </c>
      <c r="BE23" s="77">
        <f>BG23+(BF23*CA23)</f>
        <v>0</v>
      </c>
      <c r="BF23" s="3"/>
      <c r="BG23" s="3"/>
      <c r="BH23" s="10"/>
      <c r="BI23" s="3" t="b">
        <f>IF(BH23&gt;0.9,BH$102-BH23)</f>
        <v>0</v>
      </c>
      <c r="BJ23" s="3"/>
      <c r="BK23" s="78">
        <f>BI23+BJ23</f>
        <v>0</v>
      </c>
      <c r="BL23" s="22" t="b">
        <f>IF(H23&gt;1,6)</f>
        <v>0</v>
      </c>
      <c r="BM23" s="21" t="b">
        <f>IF(O23&gt;1,6)</f>
        <v>0</v>
      </c>
      <c r="BN23" s="22" t="b">
        <f>IF(V23&gt;1,6)</f>
        <v>0</v>
      </c>
      <c r="BO23" s="22" t="b">
        <f>IF(AC23&gt;1,8)</f>
        <v>0</v>
      </c>
      <c r="BP23" s="22" t="b">
        <f>IF(AJ23&gt;1,6)</f>
        <v>0</v>
      </c>
      <c r="BQ23" s="22" t="b">
        <f>IF(AQ23&gt;1,5)</f>
        <v>0</v>
      </c>
      <c r="BR23" s="22" t="b">
        <f>IF(AX23&gt;1,5)</f>
        <v>0</v>
      </c>
      <c r="BS23" s="22" t="b">
        <f>IF(BE23&gt;1,5)</f>
        <v>0</v>
      </c>
      <c r="BT23" s="22" t="b">
        <f>IF(J23&gt;1,6)</f>
        <v>0</v>
      </c>
      <c r="BU23" s="22" t="b">
        <f>IF(Q23&gt;1,6)</f>
        <v>0</v>
      </c>
      <c r="BV23" s="22" t="b">
        <f>IF(X23&gt;1,6)</f>
        <v>0</v>
      </c>
      <c r="BW23" s="22" t="b">
        <f>IF(AE23&gt;1,8)</f>
        <v>0</v>
      </c>
      <c r="BX23" s="22" t="b">
        <f>IF(AL23&gt;1,6)</f>
        <v>0</v>
      </c>
      <c r="BY23" s="22" t="b">
        <f>IF(AS23&gt;1,5)</f>
        <v>0</v>
      </c>
      <c r="BZ23" s="22" t="b">
        <f>IF(AZ23&gt;1,5)</f>
        <v>0</v>
      </c>
      <c r="CA23" s="22" t="b">
        <f>IF(BG23&gt;1,5)</f>
        <v>0</v>
      </c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</row>
    <row r="24" spans="1:100" ht="13.5">
      <c r="A24" s="67">
        <v>22</v>
      </c>
      <c r="B24" s="79">
        <v>9293</v>
      </c>
      <c r="C24" s="52" t="s">
        <v>124</v>
      </c>
      <c r="D24" s="52" t="s">
        <v>38</v>
      </c>
      <c r="E24" s="126">
        <f>F24+G24</f>
        <v>82</v>
      </c>
      <c r="F24" s="44">
        <f>L24+S24+Z24+AG24+AN24+AU24+BB24+BI24</f>
        <v>82</v>
      </c>
      <c r="G24" s="44">
        <f>M24+T24+AA24+AH24+AO24+AV24+BC24+BJ24</f>
        <v>0</v>
      </c>
      <c r="H24" s="61">
        <f>J24+(I24*BT24)</f>
        <v>0</v>
      </c>
      <c r="I24" s="25"/>
      <c r="J24" s="16"/>
      <c r="K24" s="45"/>
      <c r="L24" s="11"/>
      <c r="M24" s="11"/>
      <c r="N24" s="64">
        <f>L24+M24</f>
        <v>0</v>
      </c>
      <c r="O24" s="59">
        <f>Q24+(P24*BU24)</f>
        <v>0</v>
      </c>
      <c r="P24" s="34"/>
      <c r="Q24" s="35"/>
      <c r="R24" s="40">
        <v>24</v>
      </c>
      <c r="S24" s="34">
        <v>43</v>
      </c>
      <c r="T24" s="34"/>
      <c r="U24" s="19">
        <f>S24+T24</f>
        <v>43</v>
      </c>
      <c r="V24" s="59">
        <f>X24+(W24*BV24)</f>
        <v>0</v>
      </c>
      <c r="W24" s="34"/>
      <c r="X24" s="34"/>
      <c r="Y24" s="40">
        <v>25</v>
      </c>
      <c r="Z24" s="34">
        <v>15</v>
      </c>
      <c r="AA24" s="11"/>
      <c r="AB24" s="19">
        <f>Z24+AA24</f>
        <v>15</v>
      </c>
      <c r="AC24" s="59">
        <f>AE24+(AD24*BW24)</f>
        <v>0</v>
      </c>
      <c r="AD24" s="3"/>
      <c r="AE24" s="3"/>
      <c r="AF24" s="45">
        <v>12</v>
      </c>
      <c r="AG24" s="3">
        <v>24</v>
      </c>
      <c r="AH24" s="3"/>
      <c r="AI24" s="19">
        <f>AG24+AH24</f>
        <v>24</v>
      </c>
      <c r="AJ24" s="59">
        <f>AL24+(AK24*BX24)</f>
        <v>0</v>
      </c>
      <c r="AK24" s="3"/>
      <c r="AL24" s="3"/>
      <c r="AM24" s="45"/>
      <c r="AN24" s="11"/>
      <c r="AO24" s="3"/>
      <c r="AP24" s="19">
        <f>AN24+AO24</f>
        <v>0</v>
      </c>
      <c r="AQ24" s="59">
        <f>AS24+(AR24*BY24)</f>
        <v>0</v>
      </c>
      <c r="AR24" s="3"/>
      <c r="AS24" s="3"/>
      <c r="AT24" s="45"/>
      <c r="AU24" s="3"/>
      <c r="AV24" s="3"/>
      <c r="AW24" s="19">
        <f>AU24+AV24</f>
        <v>0</v>
      </c>
      <c r="AX24" s="59">
        <f>AZ24+(AY24*BZ24)</f>
        <v>0</v>
      </c>
      <c r="AY24" s="3"/>
      <c r="AZ24" s="3"/>
      <c r="BA24" s="10"/>
      <c r="BB24" s="3" t="b">
        <f>IF(BA24&gt;0.9,BA$102-BA24)</f>
        <v>0</v>
      </c>
      <c r="BC24" s="3"/>
      <c r="BD24" s="60">
        <f>BB24+BC24</f>
        <v>0</v>
      </c>
      <c r="BE24" s="59">
        <f>BG24+(BF24*CA24)</f>
        <v>0</v>
      </c>
      <c r="BF24" s="3"/>
      <c r="BG24" s="3"/>
      <c r="BH24" s="10"/>
      <c r="BI24" s="3" t="b">
        <f>IF(BH24&gt;0.9,BH$102-BH24)</f>
        <v>0</v>
      </c>
      <c r="BJ24" s="3"/>
      <c r="BK24" s="60">
        <f>BI24+BJ24</f>
        <v>0</v>
      </c>
      <c r="BL24" s="22" t="b">
        <f>IF(H24&gt;1,6)</f>
        <v>0</v>
      </c>
      <c r="BM24" s="26" t="b">
        <f>IF(O24&gt;1,6)</f>
        <v>0</v>
      </c>
      <c r="BN24" s="22" t="b">
        <f>IF(V24&gt;1,6)</f>
        <v>0</v>
      </c>
      <c r="BO24" s="22" t="b">
        <f>IF(AC24&gt;1,8)</f>
        <v>0</v>
      </c>
      <c r="BP24" s="22" t="b">
        <f>IF(AJ24&gt;1,6)</f>
        <v>0</v>
      </c>
      <c r="BQ24" s="22" t="b">
        <f>IF(AQ24&gt;1,5)</f>
        <v>0</v>
      </c>
      <c r="BR24" s="22" t="b">
        <f>IF(AX24&gt;1,5)</f>
        <v>0</v>
      </c>
      <c r="BS24" s="22" t="b">
        <f>IF(BE24&gt;1,5)</f>
        <v>0</v>
      </c>
      <c r="BT24" s="22" t="b">
        <f>IF(J24&gt;1,6)</f>
        <v>0</v>
      </c>
      <c r="BU24" s="22" t="b">
        <f>IF(Q24&gt;1,6)</f>
        <v>0</v>
      </c>
      <c r="BV24" s="22" t="b">
        <f>IF(X24&gt;1,6)</f>
        <v>0</v>
      </c>
      <c r="BW24" s="22" t="b">
        <f>IF(AE24&gt;1,8)</f>
        <v>0</v>
      </c>
      <c r="BX24" s="22" t="b">
        <f>IF(AL24&gt;1,6)</f>
        <v>0</v>
      </c>
      <c r="BY24" s="22" t="b">
        <f>IF(AS24&gt;1,5)</f>
        <v>0</v>
      </c>
      <c r="BZ24" s="22" t="b">
        <f>IF(AZ24&gt;1,5)</f>
        <v>0</v>
      </c>
      <c r="CA24" s="22" t="b">
        <f>IF(BG24&gt;1,5)</f>
        <v>0</v>
      </c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</row>
    <row r="25" spans="1:100" ht="13.5">
      <c r="A25" s="67">
        <v>23</v>
      </c>
      <c r="B25" s="79">
        <v>24096</v>
      </c>
      <c r="C25" s="52" t="s">
        <v>194</v>
      </c>
      <c r="D25" s="52" t="s">
        <v>38</v>
      </c>
      <c r="E25" s="126">
        <f>F25+G25</f>
        <v>80</v>
      </c>
      <c r="F25" s="44">
        <f>L25+S25+Z25+AG25+AN25+AU25+BB25+BI25</f>
        <v>79</v>
      </c>
      <c r="G25" s="44">
        <f>M25+T25+AA25+AH25+AO25+AV25+BC25+BJ25</f>
        <v>1</v>
      </c>
      <c r="H25" s="61">
        <f>J25+(I25*BT25)</f>
        <v>0</v>
      </c>
      <c r="I25" s="25"/>
      <c r="J25" s="16"/>
      <c r="K25" s="45"/>
      <c r="L25" s="11"/>
      <c r="M25" s="11"/>
      <c r="N25" s="64">
        <f>L25+M25</f>
        <v>0</v>
      </c>
      <c r="O25" s="77">
        <f>Q25+(P25*BU25)</f>
        <v>0</v>
      </c>
      <c r="P25" s="34"/>
      <c r="Q25" s="35"/>
      <c r="R25" s="40">
        <v>22</v>
      </c>
      <c r="S25" s="34">
        <v>45</v>
      </c>
      <c r="T25" s="34"/>
      <c r="U25" s="19">
        <f>S25+T25</f>
        <v>45</v>
      </c>
      <c r="V25" s="77">
        <f>X25+(W25*BV25)</f>
        <v>0</v>
      </c>
      <c r="W25" s="34"/>
      <c r="X25" s="34"/>
      <c r="Y25" s="40">
        <v>6</v>
      </c>
      <c r="Z25" s="34">
        <v>34</v>
      </c>
      <c r="AA25" s="11">
        <v>1</v>
      </c>
      <c r="AB25" s="19">
        <f>Z25+AA25</f>
        <v>35</v>
      </c>
      <c r="AC25" s="77">
        <f>AE25+(AD25*BW25)</f>
        <v>0</v>
      </c>
      <c r="AD25" s="3"/>
      <c r="AE25" s="3"/>
      <c r="AF25" s="45"/>
      <c r="AG25" s="3"/>
      <c r="AH25" s="3"/>
      <c r="AI25" s="19">
        <f>AG25+AH25</f>
        <v>0</v>
      </c>
      <c r="AJ25" s="77">
        <f>AL25+(AK25*BX25)</f>
        <v>0</v>
      </c>
      <c r="AK25" s="3"/>
      <c r="AL25" s="3"/>
      <c r="AM25" s="45"/>
      <c r="AN25" s="11"/>
      <c r="AO25" s="3"/>
      <c r="AP25" s="19">
        <f>AN25+AO25</f>
        <v>0</v>
      </c>
      <c r="AQ25" s="77">
        <f>AS25+(AR25*BY25)</f>
        <v>0</v>
      </c>
      <c r="AR25" s="3"/>
      <c r="AS25" s="3"/>
      <c r="AT25" s="45"/>
      <c r="AU25" s="3"/>
      <c r="AV25" s="3"/>
      <c r="AW25" s="19">
        <f>AU25+AV25</f>
        <v>0</v>
      </c>
      <c r="AX25" s="77">
        <f>AZ25+(AY25*BZ25)</f>
        <v>0</v>
      </c>
      <c r="AY25" s="3"/>
      <c r="AZ25" s="3"/>
      <c r="BA25" s="10"/>
      <c r="BB25" s="3" t="b">
        <f>IF(BA25&gt;0.9,BA$102-BA25)</f>
        <v>0</v>
      </c>
      <c r="BC25" s="3"/>
      <c r="BD25" s="78">
        <f>BB25+BC25</f>
        <v>0</v>
      </c>
      <c r="BE25" s="77">
        <f>BG25+(BF25*CA25)</f>
        <v>0</v>
      </c>
      <c r="BF25" s="3"/>
      <c r="BG25" s="3"/>
      <c r="BH25" s="10"/>
      <c r="BI25" s="3" t="b">
        <f>IF(BH25&gt;0.9,BH$102-BH25)</f>
        <v>0</v>
      </c>
      <c r="BJ25" s="3"/>
      <c r="BK25" s="78">
        <f>BI25+BJ25</f>
        <v>0</v>
      </c>
      <c r="BL25" s="22" t="b">
        <f>IF(H25&gt;1,6)</f>
        <v>0</v>
      </c>
      <c r="BM25" s="26" t="b">
        <f>IF(O25&gt;1,6)</f>
        <v>0</v>
      </c>
      <c r="BN25" s="22" t="b">
        <f>IF(V25&gt;1,6)</f>
        <v>0</v>
      </c>
      <c r="BO25" s="22" t="b">
        <f>IF(AC25&gt;1,8)</f>
        <v>0</v>
      </c>
      <c r="BP25" s="22" t="b">
        <f>IF(AJ25&gt;1,6)</f>
        <v>0</v>
      </c>
      <c r="BQ25" s="22" t="b">
        <f>IF(AQ25&gt;1,5)</f>
        <v>0</v>
      </c>
      <c r="BR25" s="22" t="b">
        <f>IF(AX25&gt;1,5)</f>
        <v>0</v>
      </c>
      <c r="BS25" s="22" t="b">
        <f>IF(BE25&gt;1,5)</f>
        <v>0</v>
      </c>
      <c r="BT25" s="22" t="b">
        <f>IF(J25&gt;1,6)</f>
        <v>0</v>
      </c>
      <c r="BU25" s="22" t="b">
        <f>IF(Q25&gt;1,6)</f>
        <v>0</v>
      </c>
      <c r="BV25" s="22" t="b">
        <f>IF(X25&gt;1,6)</f>
        <v>0</v>
      </c>
      <c r="BW25" s="22" t="b">
        <f>IF(AE25&gt;1,8)</f>
        <v>0</v>
      </c>
      <c r="BX25" s="22" t="b">
        <f>IF(AL25&gt;1,6)</f>
        <v>0</v>
      </c>
      <c r="BY25" s="22" t="b">
        <f>IF(AS25&gt;1,5)</f>
        <v>0</v>
      </c>
      <c r="BZ25" s="22" t="b">
        <f>IF(AZ25&gt;1,5)</f>
        <v>0</v>
      </c>
      <c r="CA25" s="22" t="b">
        <f>IF(BG25&gt;1,5)</f>
        <v>0</v>
      </c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</row>
    <row r="26" spans="1:100" ht="13.5">
      <c r="A26" s="67">
        <v>24</v>
      </c>
      <c r="B26" s="68">
        <v>9285</v>
      </c>
      <c r="C26" s="52" t="s">
        <v>152</v>
      </c>
      <c r="D26" s="56" t="s">
        <v>36</v>
      </c>
      <c r="E26" s="126">
        <f>F26+G26</f>
        <v>78</v>
      </c>
      <c r="F26" s="44">
        <f>L26+S26+Z26+AG26+AN26+AU26+BB26+BI26</f>
        <v>78</v>
      </c>
      <c r="G26" s="44">
        <f>M26+T26+AA26+AH26+AO26+AV26+BC26+BJ26</f>
        <v>0</v>
      </c>
      <c r="H26" s="61">
        <f>J26+(I26*BT26)</f>
        <v>0</v>
      </c>
      <c r="I26" s="15"/>
      <c r="J26" s="16"/>
      <c r="K26" s="45"/>
      <c r="L26" s="11"/>
      <c r="M26" s="11"/>
      <c r="N26" s="64">
        <f>L26+M26</f>
        <v>0</v>
      </c>
      <c r="O26" s="77">
        <f>Q26+(P26*BU26)</f>
        <v>0</v>
      </c>
      <c r="P26" s="53"/>
      <c r="Q26" s="53"/>
      <c r="R26" s="103">
        <v>15</v>
      </c>
      <c r="S26" s="34">
        <v>52</v>
      </c>
      <c r="T26" s="34"/>
      <c r="U26" s="19">
        <f>S26+T26</f>
        <v>52</v>
      </c>
      <c r="V26" s="77">
        <f>X26+(W26*BV26)</f>
        <v>0</v>
      </c>
      <c r="W26" s="36"/>
      <c r="X26" s="36"/>
      <c r="Y26" s="40">
        <v>14</v>
      </c>
      <c r="Z26" s="37">
        <v>26</v>
      </c>
      <c r="AA26" s="3"/>
      <c r="AB26" s="19">
        <f>Z26+AA26</f>
        <v>26</v>
      </c>
      <c r="AC26" s="77">
        <f>AE26+(AD26*BW26)</f>
        <v>0</v>
      </c>
      <c r="AD26" s="6"/>
      <c r="AE26" s="6"/>
      <c r="AF26" s="45"/>
      <c r="AG26" s="3"/>
      <c r="AH26" s="3"/>
      <c r="AI26" s="19">
        <f>AG26+AH26</f>
        <v>0</v>
      </c>
      <c r="AJ26" s="77">
        <f>AL26+(AK26*BX26)</f>
        <v>0</v>
      </c>
      <c r="AK26" s="51"/>
      <c r="AL26" s="51"/>
      <c r="AM26" s="45"/>
      <c r="AN26" s="3"/>
      <c r="AO26" s="3"/>
      <c r="AP26" s="19">
        <f>AN26+AO26</f>
        <v>0</v>
      </c>
      <c r="AQ26" s="77">
        <f>AS26+(AR26*BY26)</f>
        <v>0</v>
      </c>
      <c r="AR26" s="3"/>
      <c r="AS26" s="3"/>
      <c r="AT26" s="45"/>
      <c r="AU26" s="3"/>
      <c r="AV26" s="3"/>
      <c r="AW26" s="19">
        <f>AU26+AV26</f>
        <v>0</v>
      </c>
      <c r="AX26" s="77">
        <f>AZ26+(AY26*BZ26)</f>
        <v>0</v>
      </c>
      <c r="AY26" s="3"/>
      <c r="AZ26" s="3"/>
      <c r="BA26" s="10"/>
      <c r="BB26" s="3" t="b">
        <f>IF(BA26&gt;0.9,BA$102-BA26)</f>
        <v>0</v>
      </c>
      <c r="BC26" s="3"/>
      <c r="BD26" s="78">
        <f>BB26+BC26</f>
        <v>0</v>
      </c>
      <c r="BE26" s="77">
        <f>BG26+(BF26*CA26)</f>
        <v>0</v>
      </c>
      <c r="BF26" s="3"/>
      <c r="BG26" s="3"/>
      <c r="BH26" s="10"/>
      <c r="BI26" s="3" t="b">
        <f>IF(BH26&gt;0.9,BH$102-BH26)</f>
        <v>0</v>
      </c>
      <c r="BJ26" s="3"/>
      <c r="BK26" s="78">
        <f>BI26+BJ26</f>
        <v>0</v>
      </c>
      <c r="BL26" s="22" t="b">
        <f>IF(H26&gt;1,6)</f>
        <v>0</v>
      </c>
      <c r="BM26" s="21" t="b">
        <f>IF(O26&gt;1,6)</f>
        <v>0</v>
      </c>
      <c r="BN26" s="22" t="b">
        <f>IF(V26&gt;1,6)</f>
        <v>0</v>
      </c>
      <c r="BO26" s="22" t="b">
        <f>IF(AC26&gt;1,8)</f>
        <v>0</v>
      </c>
      <c r="BP26" s="22" t="b">
        <f>IF(AJ26&gt;1,6)</f>
        <v>0</v>
      </c>
      <c r="BQ26" s="22" t="b">
        <f>IF(AQ26&gt;1,5)</f>
        <v>0</v>
      </c>
      <c r="BR26" s="22" t="b">
        <f>IF(AX26&gt;1,5)</f>
        <v>0</v>
      </c>
      <c r="BS26" s="22" t="b">
        <f>IF(BE26&gt;1,5)</f>
        <v>0</v>
      </c>
      <c r="BT26" s="22" t="b">
        <f>IF(J26&gt;1,6)</f>
        <v>0</v>
      </c>
      <c r="BU26" s="22" t="b">
        <f>IF(Q26&gt;1,6)</f>
        <v>0</v>
      </c>
      <c r="BV26" s="22" t="b">
        <f>IF(X26&gt;1,6)</f>
        <v>0</v>
      </c>
      <c r="BW26" s="22" t="b">
        <f>IF(AE26&gt;1,8)</f>
        <v>0</v>
      </c>
      <c r="BX26" s="22" t="b">
        <f>IF(AL26&gt;1,6)</f>
        <v>0</v>
      </c>
      <c r="BY26" s="22" t="b">
        <f>IF(AS26&gt;1,5)</f>
        <v>0</v>
      </c>
      <c r="BZ26" s="22" t="b">
        <f>IF(AZ26&gt;1,5)</f>
        <v>0</v>
      </c>
      <c r="CA26" s="22" t="b">
        <f>IF(BG26&gt;1,5)</f>
        <v>0</v>
      </c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</row>
    <row r="27" spans="1:100" ht="13.5">
      <c r="A27" s="67">
        <v>25</v>
      </c>
      <c r="B27" s="68">
        <v>23452</v>
      </c>
      <c r="C27" s="52" t="s">
        <v>147</v>
      </c>
      <c r="D27" s="56" t="s">
        <v>38</v>
      </c>
      <c r="E27" s="126">
        <f>F27+G27</f>
        <v>75</v>
      </c>
      <c r="F27" s="44">
        <f>L27+S27+Z27+AG27+AN27+AU27+BB27+BI27</f>
        <v>75</v>
      </c>
      <c r="G27" s="44">
        <f>M27+T27+AA27+AH27+AO27+AV27+BC27+BJ27</f>
        <v>0</v>
      </c>
      <c r="H27" s="61">
        <f>J27+(I27*BT27)</f>
        <v>0</v>
      </c>
      <c r="I27" s="53"/>
      <c r="J27" s="53"/>
      <c r="K27" s="103"/>
      <c r="L27" s="11"/>
      <c r="M27" s="11"/>
      <c r="N27" s="64">
        <f>L27+M27</f>
        <v>0</v>
      </c>
      <c r="O27" s="77">
        <f>Q27+(P27*BU27)</f>
        <v>0</v>
      </c>
      <c r="P27" s="53"/>
      <c r="Q27" s="53"/>
      <c r="R27" s="40">
        <v>34</v>
      </c>
      <c r="S27" s="34">
        <v>33</v>
      </c>
      <c r="T27" s="34"/>
      <c r="U27" s="19">
        <f>S27+T27</f>
        <v>33</v>
      </c>
      <c r="V27" s="77">
        <f>X27+(W27*BV27)</f>
        <v>0</v>
      </c>
      <c r="W27" s="34"/>
      <c r="X27" s="34"/>
      <c r="Y27" s="40">
        <v>9</v>
      </c>
      <c r="Z27" s="34">
        <v>31</v>
      </c>
      <c r="AA27" s="3"/>
      <c r="AB27" s="19">
        <f>Z27+AA27</f>
        <v>31</v>
      </c>
      <c r="AC27" s="77">
        <f>AE27+(AD27*BW27)</f>
        <v>0</v>
      </c>
      <c r="AD27" s="6"/>
      <c r="AE27" s="6"/>
      <c r="AF27" s="45">
        <v>25</v>
      </c>
      <c r="AG27" s="3">
        <v>11</v>
      </c>
      <c r="AH27" s="3"/>
      <c r="AI27" s="19">
        <f>AG27+AH27</f>
        <v>11</v>
      </c>
      <c r="AJ27" s="77">
        <f>AL27+(AK27*BX27)</f>
        <v>0</v>
      </c>
      <c r="AK27" s="3"/>
      <c r="AL27" s="3"/>
      <c r="AM27" s="45"/>
      <c r="AN27" s="3"/>
      <c r="AO27" s="3"/>
      <c r="AP27" s="19">
        <f>AN27+AO27</f>
        <v>0</v>
      </c>
      <c r="AQ27" s="77">
        <f>AS27+(AR27*BY27)</f>
        <v>0</v>
      </c>
      <c r="AR27" s="3"/>
      <c r="AS27" s="3"/>
      <c r="AT27" s="45"/>
      <c r="AU27" s="3"/>
      <c r="AV27" s="3"/>
      <c r="AW27" s="19">
        <f>AU27+AV27</f>
        <v>0</v>
      </c>
      <c r="AX27" s="77">
        <f>AZ27+(AY27*BZ27)</f>
        <v>0</v>
      </c>
      <c r="AY27" s="3"/>
      <c r="AZ27" s="3"/>
      <c r="BA27" s="10"/>
      <c r="BB27" s="3" t="b">
        <f>IF(BA27&gt;0.9,BA$102-BA27)</f>
        <v>0</v>
      </c>
      <c r="BC27" s="3"/>
      <c r="BD27" s="78">
        <f>BB27+BC27</f>
        <v>0</v>
      </c>
      <c r="BE27" s="77">
        <f>BG27+(BF27*CA27)</f>
        <v>0</v>
      </c>
      <c r="BF27" s="3"/>
      <c r="BG27" s="3"/>
      <c r="BH27" s="10"/>
      <c r="BI27" s="3" t="b">
        <f>IF(BH27&gt;0.9,BH$102-BH27)</f>
        <v>0</v>
      </c>
      <c r="BJ27" s="3"/>
      <c r="BK27" s="78">
        <f>BI27+BJ27</f>
        <v>0</v>
      </c>
      <c r="BL27" s="22" t="b">
        <f>IF(H27&gt;1,6)</f>
        <v>0</v>
      </c>
      <c r="BM27" s="21" t="b">
        <f>IF(O27&gt;1,6)</f>
        <v>0</v>
      </c>
      <c r="BN27" s="22" t="b">
        <f>IF(V27&gt;1,6)</f>
        <v>0</v>
      </c>
      <c r="BO27" s="22" t="b">
        <f>IF(AC27&gt;1,8)</f>
        <v>0</v>
      </c>
      <c r="BP27" s="22" t="b">
        <f>IF(AJ27&gt;1,6)</f>
        <v>0</v>
      </c>
      <c r="BQ27" s="22" t="b">
        <f>IF(AQ27&gt;1,5)</f>
        <v>0</v>
      </c>
      <c r="BR27" s="22" t="b">
        <f>IF(AX27&gt;1,5)</f>
        <v>0</v>
      </c>
      <c r="BS27" s="22" t="b">
        <f>IF(BE27&gt;1,5)</f>
        <v>0</v>
      </c>
      <c r="BT27" s="22" t="b">
        <f>IF(J27&gt;1,6)</f>
        <v>0</v>
      </c>
      <c r="BU27" s="22" t="b">
        <f>IF(Q27&gt;1,6)</f>
        <v>0</v>
      </c>
      <c r="BV27" s="22" t="b">
        <f>IF(X27&gt;1,6)</f>
        <v>0</v>
      </c>
      <c r="BW27" s="22" t="b">
        <f>IF(AE27&gt;1,8)</f>
        <v>0</v>
      </c>
      <c r="BX27" s="22" t="b">
        <f>IF(AL27&gt;1,6)</f>
        <v>0</v>
      </c>
      <c r="BY27" s="22" t="b">
        <f>IF(AS27&gt;1,5)</f>
        <v>0</v>
      </c>
      <c r="BZ27" s="22" t="b">
        <f>IF(AZ27&gt;1,5)</f>
        <v>0</v>
      </c>
      <c r="CA27" s="22" t="b">
        <f>IF(BG27&gt;1,5)</f>
        <v>0</v>
      </c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</row>
    <row r="28" spans="1:100" ht="13.5">
      <c r="A28" s="67">
        <v>26</v>
      </c>
      <c r="B28" s="68">
        <v>9266</v>
      </c>
      <c r="C28" s="52" t="s">
        <v>95</v>
      </c>
      <c r="D28" s="56" t="s">
        <v>84</v>
      </c>
      <c r="E28" s="126">
        <f>F28+G28</f>
        <v>67</v>
      </c>
      <c r="F28" s="44">
        <f>L28+S28+Z28+AG28+AN28+AU28+BB28+BI28</f>
        <v>66</v>
      </c>
      <c r="G28" s="44">
        <f>M28+T28+AA28+AH28+AO28+AV28+BC28+BJ28</f>
        <v>1</v>
      </c>
      <c r="H28" s="61">
        <f>J28+(I28*BT28)</f>
        <v>0</v>
      </c>
      <c r="I28" s="53"/>
      <c r="J28" s="53"/>
      <c r="K28" s="45">
        <v>6</v>
      </c>
      <c r="L28" s="11">
        <v>33</v>
      </c>
      <c r="M28" s="11">
        <v>1</v>
      </c>
      <c r="N28" s="64">
        <f>L28+M28</f>
        <v>34</v>
      </c>
      <c r="O28" s="77">
        <f>Q28+(P28*BU28)</f>
        <v>0</v>
      </c>
      <c r="P28" s="53"/>
      <c r="Q28" s="53"/>
      <c r="R28" s="103">
        <v>55</v>
      </c>
      <c r="S28" s="34">
        <v>12</v>
      </c>
      <c r="T28" s="34"/>
      <c r="U28" s="19">
        <f>S28+T28</f>
        <v>12</v>
      </c>
      <c r="V28" s="77">
        <f>X28+(W28*BV28)</f>
        <v>0</v>
      </c>
      <c r="W28" s="36"/>
      <c r="X28" s="36"/>
      <c r="Y28" s="40">
        <v>19</v>
      </c>
      <c r="Z28" s="37">
        <v>21</v>
      </c>
      <c r="AA28" s="3"/>
      <c r="AB28" s="19">
        <f>Z28+AA28</f>
        <v>21</v>
      </c>
      <c r="AC28" s="77">
        <f>AE28+(AD28*BW28)</f>
        <v>0</v>
      </c>
      <c r="AD28" s="6"/>
      <c r="AE28" s="6"/>
      <c r="AF28" s="45"/>
      <c r="AG28" s="3"/>
      <c r="AH28" s="3"/>
      <c r="AI28" s="19">
        <f>AG28+AH28</f>
        <v>0</v>
      </c>
      <c r="AJ28" s="77">
        <f>AL28+(AK28*BX28)</f>
        <v>0</v>
      </c>
      <c r="AK28" s="3"/>
      <c r="AL28" s="3"/>
      <c r="AM28" s="45"/>
      <c r="AN28" s="3"/>
      <c r="AO28" s="3"/>
      <c r="AP28" s="19">
        <f>AN28+AO28</f>
        <v>0</v>
      </c>
      <c r="AQ28" s="77">
        <f>AS28+(AR28*BY28)</f>
        <v>0</v>
      </c>
      <c r="AR28" s="3"/>
      <c r="AS28" s="3"/>
      <c r="AT28" s="45"/>
      <c r="AU28" s="3"/>
      <c r="AV28" s="3"/>
      <c r="AW28" s="19">
        <f>AU28+AV28</f>
        <v>0</v>
      </c>
      <c r="AX28" s="77">
        <f>AZ28+(AY28*BZ28)</f>
        <v>0</v>
      </c>
      <c r="AY28" s="3"/>
      <c r="AZ28" s="3"/>
      <c r="BA28" s="10"/>
      <c r="BB28" s="3" t="b">
        <f>IF(BA28&gt;0.9,BA$102-BA28)</f>
        <v>0</v>
      </c>
      <c r="BC28" s="3"/>
      <c r="BD28" s="78">
        <f>BB28+BC28</f>
        <v>0</v>
      </c>
      <c r="BE28" s="77">
        <f>BG28+(BF28*CA28)</f>
        <v>0</v>
      </c>
      <c r="BF28" s="3"/>
      <c r="BG28" s="3"/>
      <c r="BH28" s="10"/>
      <c r="BI28" s="3" t="b">
        <f>IF(BH28&gt;0.9,BH$102-BH28)</f>
        <v>0</v>
      </c>
      <c r="BJ28" s="3"/>
      <c r="BK28" s="78">
        <f>BI28+BJ28</f>
        <v>0</v>
      </c>
      <c r="BL28" s="22" t="b">
        <f>IF(H28&gt;1,6)</f>
        <v>0</v>
      </c>
      <c r="BM28" s="21" t="b">
        <f>IF(O28&gt;1,6)</f>
        <v>0</v>
      </c>
      <c r="BN28" s="22" t="b">
        <f>IF(V28&gt;1,6)</f>
        <v>0</v>
      </c>
      <c r="BO28" s="22" t="b">
        <f>IF(AC28&gt;1,8)</f>
        <v>0</v>
      </c>
      <c r="BP28" s="22" t="b">
        <f>IF(AJ28&gt;1,6)</f>
        <v>0</v>
      </c>
      <c r="BQ28" s="22" t="b">
        <f>IF(AQ28&gt;1,5)</f>
        <v>0</v>
      </c>
      <c r="BR28" s="22" t="b">
        <f>IF(AX28&gt;1,5)</f>
        <v>0</v>
      </c>
      <c r="BS28" s="22" t="b">
        <f>IF(BE28&gt;1,5)</f>
        <v>0</v>
      </c>
      <c r="BT28" s="22" t="b">
        <f>IF(J28&gt;1,6)</f>
        <v>0</v>
      </c>
      <c r="BU28" s="22" t="b">
        <f>IF(Q28&gt;1,6)</f>
        <v>0</v>
      </c>
      <c r="BV28" s="22" t="b">
        <f>IF(X28&gt;1,6)</f>
        <v>0</v>
      </c>
      <c r="BW28" s="22" t="b">
        <f>IF(AE28&gt;1,8)</f>
        <v>0</v>
      </c>
      <c r="BX28" s="22" t="b">
        <f>IF(AL28&gt;1,6)</f>
        <v>0</v>
      </c>
      <c r="BY28" s="22" t="b">
        <f>IF(AS28&gt;1,5)</f>
        <v>0</v>
      </c>
      <c r="BZ28" s="22" t="b">
        <f>IF(AZ28&gt;1,5)</f>
        <v>0</v>
      </c>
      <c r="CA28" s="22" t="b">
        <f>IF(BG28&gt;1,5)</f>
        <v>0</v>
      </c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</row>
    <row r="29" spans="1:100" ht="13.5">
      <c r="A29" s="67">
        <v>27</v>
      </c>
      <c r="B29" s="68">
        <v>19586</v>
      </c>
      <c r="C29" s="52" t="s">
        <v>160</v>
      </c>
      <c r="D29" s="56" t="s">
        <v>38</v>
      </c>
      <c r="E29" s="126">
        <f>F29+G29</f>
        <v>65</v>
      </c>
      <c r="F29" s="44">
        <f>L29+S29+Z29+AG29+AN29+AU29+BB29+BI29</f>
        <v>65</v>
      </c>
      <c r="G29" s="44">
        <f>M29+T29+AA29+AH29+AO29+AV29+BC29+BJ29</f>
        <v>0</v>
      </c>
      <c r="H29" s="61">
        <f>J29+(I29*BT29)</f>
        <v>0</v>
      </c>
      <c r="I29" s="53"/>
      <c r="J29" s="53"/>
      <c r="K29" s="45">
        <v>12</v>
      </c>
      <c r="L29" s="11">
        <v>27</v>
      </c>
      <c r="M29" s="11"/>
      <c r="N29" s="64">
        <f>L29+M29</f>
        <v>27</v>
      </c>
      <c r="O29" s="77">
        <f>Q29+(P29*BU29)</f>
        <v>0</v>
      </c>
      <c r="P29" s="53"/>
      <c r="Q29" s="53"/>
      <c r="R29" s="103">
        <v>47</v>
      </c>
      <c r="S29" s="34">
        <v>20</v>
      </c>
      <c r="T29" s="34"/>
      <c r="U29" s="19">
        <f>S29+T29</f>
        <v>20</v>
      </c>
      <c r="V29" s="77">
        <f>X29+(W29*BV29)</f>
        <v>0</v>
      </c>
      <c r="W29" s="46"/>
      <c r="X29" s="46"/>
      <c r="Y29" s="40">
        <v>22</v>
      </c>
      <c r="Z29" s="34">
        <v>18</v>
      </c>
      <c r="AA29" s="3"/>
      <c r="AB29" s="19">
        <f>Z29+AA29</f>
        <v>18</v>
      </c>
      <c r="AC29" s="77">
        <f>AE29+(AD29*BW29)</f>
        <v>0</v>
      </c>
      <c r="AD29" s="6"/>
      <c r="AE29" s="6"/>
      <c r="AF29" s="45"/>
      <c r="AG29" s="3"/>
      <c r="AH29" s="3"/>
      <c r="AI29" s="19">
        <f>AG29+AH29</f>
        <v>0</v>
      </c>
      <c r="AJ29" s="77">
        <f>AL29+(AK29*BX29)</f>
        <v>0</v>
      </c>
      <c r="AK29" s="3"/>
      <c r="AL29" s="3"/>
      <c r="AM29" s="45"/>
      <c r="AN29" s="3"/>
      <c r="AO29" s="3"/>
      <c r="AP29" s="19">
        <f>AN29+AO29</f>
        <v>0</v>
      </c>
      <c r="AQ29" s="77">
        <f>AS29+(AR29*BY29)</f>
        <v>0</v>
      </c>
      <c r="AR29" s="3"/>
      <c r="AS29" s="3"/>
      <c r="AT29" s="45"/>
      <c r="AU29" s="3"/>
      <c r="AV29" s="3"/>
      <c r="AW29" s="19">
        <f>AU29+AV29</f>
        <v>0</v>
      </c>
      <c r="AX29" s="77">
        <f>AZ29+(AY29*BZ29)</f>
        <v>0</v>
      </c>
      <c r="AY29" s="3"/>
      <c r="AZ29" s="3"/>
      <c r="BA29" s="10"/>
      <c r="BB29" s="3" t="b">
        <f>IF(BA29&gt;0.9,BA$102-BA29)</f>
        <v>0</v>
      </c>
      <c r="BC29" s="3"/>
      <c r="BD29" s="78">
        <f>BB29+BC29</f>
        <v>0</v>
      </c>
      <c r="BE29" s="77">
        <f>BG29+(BF29*CA29)</f>
        <v>0</v>
      </c>
      <c r="BF29" s="3"/>
      <c r="BG29" s="3"/>
      <c r="BH29" s="10"/>
      <c r="BI29" s="3" t="b">
        <f>IF(BH29&gt;0.9,BH$102-BH29)</f>
        <v>0</v>
      </c>
      <c r="BJ29" s="3"/>
      <c r="BK29" s="78">
        <f>BI29+BJ29</f>
        <v>0</v>
      </c>
      <c r="BL29" s="22" t="b">
        <f>IF(H29&gt;1,6)</f>
        <v>0</v>
      </c>
      <c r="BM29" s="21" t="b">
        <f>IF(O29&gt;1,6)</f>
        <v>0</v>
      </c>
      <c r="BN29" s="22" t="b">
        <f>IF(V29&gt;1,6)</f>
        <v>0</v>
      </c>
      <c r="BO29" s="22" t="b">
        <f>IF(AC29&gt;1,8)</f>
        <v>0</v>
      </c>
      <c r="BP29" s="22" t="b">
        <f>IF(AJ29&gt;1,6)</f>
        <v>0</v>
      </c>
      <c r="BQ29" s="22" t="b">
        <f>IF(AQ29&gt;1,5)</f>
        <v>0</v>
      </c>
      <c r="BR29" s="22" t="b">
        <f>IF(AX29&gt;1,5)</f>
        <v>0</v>
      </c>
      <c r="BS29" s="22" t="b">
        <f>IF(BE29&gt;1,5)</f>
        <v>0</v>
      </c>
      <c r="BT29" s="22" t="b">
        <f>IF(J29&gt;1,6)</f>
        <v>0</v>
      </c>
      <c r="BU29" s="22" t="b">
        <f>IF(Q29&gt;1,6)</f>
        <v>0</v>
      </c>
      <c r="BV29" s="22" t="b">
        <f>IF(X29&gt;1,6)</f>
        <v>0</v>
      </c>
      <c r="BW29" s="22" t="b">
        <f>IF(AE29&gt;1,8)</f>
        <v>0</v>
      </c>
      <c r="BX29" s="22" t="b">
        <f>IF(AL29&gt;1,6)</f>
        <v>0</v>
      </c>
      <c r="BY29" s="22" t="b">
        <f>IF(AS29&gt;1,5)</f>
        <v>0</v>
      </c>
      <c r="BZ29" s="22" t="b">
        <f>IF(AZ29&gt;1,5)</f>
        <v>0</v>
      </c>
      <c r="CA29" s="22" t="b">
        <f>IF(BG29&gt;1,5)</f>
        <v>0</v>
      </c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</row>
    <row r="30" spans="1:100" ht="13.5">
      <c r="A30" s="67">
        <v>28</v>
      </c>
      <c r="B30" s="68">
        <v>20986</v>
      </c>
      <c r="C30" s="52" t="s">
        <v>130</v>
      </c>
      <c r="D30" s="56" t="s">
        <v>36</v>
      </c>
      <c r="E30" s="126">
        <f>F30+G30</f>
        <v>60</v>
      </c>
      <c r="F30" s="44">
        <f>L30+S30+Z30+AG30+AN30+AU30+BB30+BI30</f>
        <v>60</v>
      </c>
      <c r="G30" s="44">
        <f>M30+T30+AA30+AH30+AO30+AV30+BC30+BJ30</f>
        <v>0</v>
      </c>
      <c r="H30" s="61">
        <f>J30+(I30*BT30)</f>
        <v>0</v>
      </c>
      <c r="I30" s="15"/>
      <c r="J30" s="3"/>
      <c r="K30" s="45"/>
      <c r="L30" s="11"/>
      <c r="M30" s="11"/>
      <c r="N30" s="64">
        <f>L30+M30</f>
        <v>0</v>
      </c>
      <c r="O30" s="75">
        <f>Q30+(P30*BU30)</f>
        <v>0</v>
      </c>
      <c r="P30" s="53"/>
      <c r="Q30" s="53"/>
      <c r="R30" s="103">
        <v>7</v>
      </c>
      <c r="S30" s="34">
        <v>60</v>
      </c>
      <c r="T30" s="34"/>
      <c r="U30" s="19">
        <f>S30+T30</f>
        <v>60</v>
      </c>
      <c r="V30" s="75">
        <f>X30+(W30*BV30)</f>
        <v>0</v>
      </c>
      <c r="W30" s="46"/>
      <c r="X30" s="46"/>
      <c r="Y30" s="40"/>
      <c r="Z30" s="37"/>
      <c r="AA30" s="3"/>
      <c r="AB30" s="19">
        <f>Z30+AA30</f>
        <v>0</v>
      </c>
      <c r="AC30" s="75">
        <f>AE30+(AD30*BW30)</f>
        <v>0</v>
      </c>
      <c r="AD30" s="41"/>
      <c r="AE30" s="6"/>
      <c r="AF30" s="45"/>
      <c r="AG30" s="3"/>
      <c r="AH30" s="3"/>
      <c r="AI30" s="19">
        <f>AG30+AH30</f>
        <v>0</v>
      </c>
      <c r="AJ30" s="75">
        <f>AL30+(AK30*BX30)</f>
        <v>0</v>
      </c>
      <c r="AK30" s="10"/>
      <c r="AL30" s="3"/>
      <c r="AM30" s="45"/>
      <c r="AN30" s="3"/>
      <c r="AO30" s="3"/>
      <c r="AP30" s="19">
        <f>AN30+AO30</f>
        <v>0</v>
      </c>
      <c r="AQ30" s="75">
        <f>AS30+(AR30*BY30)</f>
        <v>0</v>
      </c>
      <c r="AR30" s="10"/>
      <c r="AS30" s="3"/>
      <c r="AT30" s="45"/>
      <c r="AU30" s="3"/>
      <c r="AV30" s="3"/>
      <c r="AW30" s="19">
        <f>AU30+AV30</f>
        <v>0</v>
      </c>
      <c r="AX30" s="75">
        <f>AZ30+(AY30*BZ30)</f>
        <v>0</v>
      </c>
      <c r="AY30" s="10"/>
      <c r="AZ30" s="3"/>
      <c r="BA30" s="10"/>
      <c r="BB30" s="3" t="b">
        <f>IF(BA30&gt;0.9,BA$102-BA30)</f>
        <v>0</v>
      </c>
      <c r="BC30" s="3"/>
      <c r="BD30" s="76">
        <f>BB30+BC30</f>
        <v>0</v>
      </c>
      <c r="BE30" s="75">
        <f>BG30+(BF30*CA30)</f>
        <v>0</v>
      </c>
      <c r="BF30" s="10"/>
      <c r="BG30" s="3"/>
      <c r="BH30" s="10"/>
      <c r="BI30" s="3" t="b">
        <f>IF(BH30&gt;0.9,BH$102-BH30)</f>
        <v>0</v>
      </c>
      <c r="BJ30" s="3"/>
      <c r="BK30" s="76">
        <f>BI30+BJ30</f>
        <v>0</v>
      </c>
      <c r="BL30" s="20" t="b">
        <f>IF(H30&gt;1,6)</f>
        <v>0</v>
      </c>
      <c r="BM30" s="21" t="b">
        <f>IF(O30&gt;1,6)</f>
        <v>0</v>
      </c>
      <c r="BN30" s="20" t="b">
        <f>IF(V30&gt;1,6)</f>
        <v>0</v>
      </c>
      <c r="BO30" s="20" t="b">
        <f>IF(AC30&gt;1,8)</f>
        <v>0</v>
      </c>
      <c r="BP30" s="20" t="b">
        <f>IF(AJ30&gt;1,6)</f>
        <v>0</v>
      </c>
      <c r="BQ30" s="20" t="b">
        <f>IF(AQ30&gt;1,5)</f>
        <v>0</v>
      </c>
      <c r="BR30" s="20" t="b">
        <f>IF(AX30&gt;1,5)</f>
        <v>0</v>
      </c>
      <c r="BS30" s="20" t="b">
        <f>IF(BE30&gt;1,5)</f>
        <v>0</v>
      </c>
      <c r="BT30" s="22" t="b">
        <f>IF(J30&gt;1,6)</f>
        <v>0</v>
      </c>
      <c r="BU30" s="22" t="b">
        <f>IF(Q30&gt;1,6)</f>
        <v>0</v>
      </c>
      <c r="BV30" s="22" t="b">
        <f>IF(X30&gt;1,6)</f>
        <v>0</v>
      </c>
      <c r="BW30" s="22" t="b">
        <f>IF(AE30&gt;1,8)</f>
        <v>0</v>
      </c>
      <c r="BX30" s="22" t="b">
        <f>IF(AL30&gt;1,6)</f>
        <v>0</v>
      </c>
      <c r="BY30" s="22" t="b">
        <f>IF(AS30&gt;1,5)</f>
        <v>0</v>
      </c>
      <c r="BZ30" s="22" t="b">
        <f>IF(AZ30&gt;1,5)</f>
        <v>0</v>
      </c>
      <c r="CA30" s="22" t="b">
        <f>IF(BG30&gt;1,5)</f>
        <v>0</v>
      </c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</row>
    <row r="31" spans="1:100" ht="13.5">
      <c r="A31" s="67">
        <v>29</v>
      </c>
      <c r="B31" s="68">
        <v>20491</v>
      </c>
      <c r="C31" s="52" t="s">
        <v>164</v>
      </c>
      <c r="D31" s="56" t="s">
        <v>38</v>
      </c>
      <c r="E31" s="126">
        <f>F31+G31</f>
        <v>59</v>
      </c>
      <c r="F31" s="44">
        <f>L31+S31+Z31+AG31+AN31+AU31+BB31+BI31</f>
        <v>59</v>
      </c>
      <c r="G31" s="44">
        <f>M31+T31+AA31+AH31+AO31+AV31+BC31+BJ31</f>
        <v>0</v>
      </c>
      <c r="H31" s="61">
        <f>J31+(I31*BT31)</f>
        <v>0</v>
      </c>
      <c r="I31" s="14"/>
      <c r="J31" s="3"/>
      <c r="K31" s="45"/>
      <c r="L31" s="3"/>
      <c r="M31" s="3"/>
      <c r="N31" s="64">
        <f>L31+M31</f>
        <v>0</v>
      </c>
      <c r="O31" s="75">
        <f>Q31+(P31*BU31)</f>
        <v>0</v>
      </c>
      <c r="P31" s="53"/>
      <c r="Q31" s="53"/>
      <c r="R31" s="103">
        <v>27</v>
      </c>
      <c r="S31" s="34">
        <v>40</v>
      </c>
      <c r="T31" s="34"/>
      <c r="U31" s="19">
        <f>S31+T31</f>
        <v>40</v>
      </c>
      <c r="V31" s="75">
        <f>X31+(W31*BV31)</f>
        <v>0</v>
      </c>
      <c r="W31" s="13"/>
      <c r="X31" s="13"/>
      <c r="Y31" s="40">
        <v>21</v>
      </c>
      <c r="Z31" s="34">
        <v>19</v>
      </c>
      <c r="AA31" s="3"/>
      <c r="AB31" s="19">
        <f>Z31+AA31</f>
        <v>19</v>
      </c>
      <c r="AC31" s="75">
        <f>AE31+(AD31*BW31)</f>
        <v>0</v>
      </c>
      <c r="AD31" s="36"/>
      <c r="AE31" s="36"/>
      <c r="AF31" s="45"/>
      <c r="AG31" s="3"/>
      <c r="AH31" s="3"/>
      <c r="AI31" s="19">
        <f>AG31+AH31</f>
        <v>0</v>
      </c>
      <c r="AJ31" s="75">
        <f>AL31+(AK31*BX31)</f>
        <v>0</v>
      </c>
      <c r="AK31" s="10"/>
      <c r="AL31" s="3"/>
      <c r="AM31" s="45"/>
      <c r="AN31" s="3"/>
      <c r="AO31" s="3"/>
      <c r="AP31" s="19">
        <f>AN31+AO31</f>
        <v>0</v>
      </c>
      <c r="AQ31" s="75">
        <f>AS31+(AR31*BY31)</f>
        <v>0</v>
      </c>
      <c r="AR31" s="10"/>
      <c r="AS31" s="3"/>
      <c r="AT31" s="45"/>
      <c r="AU31" s="3"/>
      <c r="AV31" s="3"/>
      <c r="AW31" s="19">
        <f>AU31+AV31</f>
        <v>0</v>
      </c>
      <c r="AX31" s="75">
        <f>AZ31+(AY31*BZ31)</f>
        <v>0</v>
      </c>
      <c r="AY31" s="10"/>
      <c r="AZ31" s="3"/>
      <c r="BA31" s="10"/>
      <c r="BB31" s="3" t="b">
        <f>IF(BA31&gt;0.9,BA$102-BA31)</f>
        <v>0</v>
      </c>
      <c r="BC31" s="3"/>
      <c r="BD31" s="76">
        <f>BB31+BC31</f>
        <v>0</v>
      </c>
      <c r="BE31" s="75">
        <f>BG31+(BF31*CA31)</f>
        <v>0</v>
      </c>
      <c r="BF31" s="10"/>
      <c r="BG31" s="3"/>
      <c r="BH31" s="10"/>
      <c r="BI31" s="3" t="b">
        <f>IF(BH31&gt;0.9,BH$102-BH31)</f>
        <v>0</v>
      </c>
      <c r="BJ31" s="3"/>
      <c r="BK31" s="76">
        <f>BI31+BJ31</f>
        <v>0</v>
      </c>
      <c r="BL31" s="20" t="b">
        <f>IF(H31&gt;1,6)</f>
        <v>0</v>
      </c>
      <c r="BM31" s="21" t="b">
        <f>IF(O31&gt;1,6)</f>
        <v>0</v>
      </c>
      <c r="BN31" s="20" t="b">
        <f>IF(V31&gt;1,6)</f>
        <v>0</v>
      </c>
      <c r="BO31" s="20" t="b">
        <f>IF(AC31&gt;1,8)</f>
        <v>0</v>
      </c>
      <c r="BP31" s="20" t="b">
        <f>IF(AJ31&gt;1,6)</f>
        <v>0</v>
      </c>
      <c r="BQ31" s="20" t="b">
        <f>IF(AQ31&gt;1,5)</f>
        <v>0</v>
      </c>
      <c r="BR31" s="20" t="b">
        <f>IF(AX31&gt;1,5)</f>
        <v>0</v>
      </c>
      <c r="BS31" s="20" t="b">
        <f>IF(BE31&gt;1,5)</f>
        <v>0</v>
      </c>
      <c r="BT31" s="22" t="b">
        <f>IF(J31&gt;1,6)</f>
        <v>0</v>
      </c>
      <c r="BU31" s="22" t="b">
        <f>IF(Q31&gt;1,6)</f>
        <v>0</v>
      </c>
      <c r="BV31" s="22" t="b">
        <f>IF(X31&gt;1,6)</f>
        <v>0</v>
      </c>
      <c r="BW31" s="22" t="b">
        <f>IF(AE31&gt;1,8)</f>
        <v>0</v>
      </c>
      <c r="BX31" s="22" t="b">
        <f>IF(AL31&gt;1,6)</f>
        <v>0</v>
      </c>
      <c r="BY31" s="22" t="b">
        <f>IF(AS31&gt;1,5)</f>
        <v>0</v>
      </c>
      <c r="BZ31" s="22" t="b">
        <f>IF(AZ31&gt;1,5)</f>
        <v>0</v>
      </c>
      <c r="CA31" s="22" t="b">
        <f>IF(BG31&gt;1,5)</f>
        <v>0</v>
      </c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</row>
    <row r="32" spans="1:100" ht="13.5">
      <c r="A32" s="67">
        <v>30</v>
      </c>
      <c r="B32" s="68">
        <v>25098</v>
      </c>
      <c r="C32" s="52" t="s">
        <v>158</v>
      </c>
      <c r="D32" s="56" t="s">
        <v>84</v>
      </c>
      <c r="E32" s="126">
        <f>F32+G32</f>
        <v>57</v>
      </c>
      <c r="F32" s="44">
        <f>L32+S32+Z32+AG32+AN32+AU32+BB32+BI32</f>
        <v>57</v>
      </c>
      <c r="G32" s="44">
        <f>M32+T32+AA32+AH32+AO32+AV32+BC32+BJ32</f>
        <v>0</v>
      </c>
      <c r="H32" s="61">
        <f>J32+(I32*BT32)</f>
        <v>0</v>
      </c>
      <c r="I32" s="53"/>
      <c r="J32" s="53"/>
      <c r="K32" s="45">
        <v>10</v>
      </c>
      <c r="L32" s="11">
        <v>29</v>
      </c>
      <c r="M32" s="11"/>
      <c r="N32" s="64">
        <f>L32+M32</f>
        <v>29</v>
      </c>
      <c r="O32" s="75">
        <f>Q32+(P32*BU32)</f>
        <v>0</v>
      </c>
      <c r="P32" s="53"/>
      <c r="Q32" s="53"/>
      <c r="R32" s="103">
        <v>39</v>
      </c>
      <c r="S32" s="34">
        <v>28</v>
      </c>
      <c r="T32" s="34"/>
      <c r="U32" s="19">
        <f>S32+T32</f>
        <v>28</v>
      </c>
      <c r="V32" s="75">
        <f>X32+(W32*BV32)</f>
        <v>0</v>
      </c>
      <c r="W32" s="36"/>
      <c r="X32" s="36"/>
      <c r="Y32" s="40"/>
      <c r="Z32" s="37"/>
      <c r="AA32" s="3"/>
      <c r="AB32" s="19">
        <f>Z32+AA32</f>
        <v>0</v>
      </c>
      <c r="AC32" s="75">
        <f>AE32+(AD32*BW32)</f>
        <v>0</v>
      </c>
      <c r="AD32" s="41"/>
      <c r="AE32" s="6"/>
      <c r="AF32" s="45"/>
      <c r="AG32" s="3"/>
      <c r="AH32" s="3"/>
      <c r="AI32" s="19">
        <f>AG32+AH32</f>
        <v>0</v>
      </c>
      <c r="AJ32" s="75">
        <f>AL32+(AK32*BX32)</f>
        <v>0</v>
      </c>
      <c r="AK32" s="51"/>
      <c r="AL32" s="51"/>
      <c r="AM32" s="45"/>
      <c r="AN32" s="3"/>
      <c r="AO32" s="3"/>
      <c r="AP32" s="19">
        <f>AN32+AO32</f>
        <v>0</v>
      </c>
      <c r="AQ32" s="75">
        <f>AS32+(AR32*BY32)</f>
        <v>0</v>
      </c>
      <c r="AR32" s="10"/>
      <c r="AS32" s="3"/>
      <c r="AT32" s="45"/>
      <c r="AU32" s="3"/>
      <c r="AV32" s="3"/>
      <c r="AW32" s="19">
        <f>AU32+AV32</f>
        <v>0</v>
      </c>
      <c r="AX32" s="75">
        <f>AZ32+(AY32*BZ32)</f>
        <v>0</v>
      </c>
      <c r="AY32" s="10"/>
      <c r="AZ32" s="3"/>
      <c r="BA32" s="10"/>
      <c r="BB32" s="3" t="b">
        <f>IF(BA32&gt;0.9,BA$102-BA32)</f>
        <v>0</v>
      </c>
      <c r="BC32" s="3"/>
      <c r="BD32" s="76">
        <f>BB32+BC32</f>
        <v>0</v>
      </c>
      <c r="BE32" s="75">
        <f>BG32+(BF32*CA32)</f>
        <v>0</v>
      </c>
      <c r="BF32" s="10"/>
      <c r="BG32" s="3"/>
      <c r="BH32" s="10"/>
      <c r="BI32" s="3" t="b">
        <f>IF(BH32&gt;0.9,BH$102-BH32)</f>
        <v>0</v>
      </c>
      <c r="BJ32" s="3"/>
      <c r="BK32" s="76">
        <f>BI32+BJ32</f>
        <v>0</v>
      </c>
      <c r="BL32" s="20" t="b">
        <f>IF(H32&gt;1,6)</f>
        <v>0</v>
      </c>
      <c r="BM32" s="21" t="b">
        <f>IF(O32&gt;1,6)</f>
        <v>0</v>
      </c>
      <c r="BN32" s="20" t="b">
        <f>IF(V32&gt;1,6)</f>
        <v>0</v>
      </c>
      <c r="BO32" s="20" t="b">
        <f>IF(AC32&gt;1,8)</f>
        <v>0</v>
      </c>
      <c r="BP32" s="20" t="b">
        <f>IF(AJ32&gt;1,6)</f>
        <v>0</v>
      </c>
      <c r="BQ32" s="20" t="b">
        <f>IF(AQ32&gt;1,5)</f>
        <v>0</v>
      </c>
      <c r="BR32" s="20" t="b">
        <f>IF(AX32&gt;1,5)</f>
        <v>0</v>
      </c>
      <c r="BS32" s="20" t="b">
        <f>IF(BE32&gt;1,5)</f>
        <v>0</v>
      </c>
      <c r="BT32" s="22" t="b">
        <f>IF(J32&gt;1,6)</f>
        <v>0</v>
      </c>
      <c r="BU32" s="22" t="b">
        <f>IF(Q32&gt;1,6)</f>
        <v>0</v>
      </c>
      <c r="BV32" s="22" t="b">
        <f>IF(X32&gt;1,6)</f>
        <v>0</v>
      </c>
      <c r="BW32" s="22" t="b">
        <f>IF(AE32&gt;1,8)</f>
        <v>0</v>
      </c>
      <c r="BX32" s="22" t="b">
        <f>IF(AL32&gt;1,6)</f>
        <v>0</v>
      </c>
      <c r="BY32" s="22" t="b">
        <f>IF(AS32&gt;1,5)</f>
        <v>0</v>
      </c>
      <c r="BZ32" s="22" t="b">
        <f>IF(AZ32&gt;1,5)</f>
        <v>0</v>
      </c>
      <c r="CA32" s="22" t="b">
        <f>IF(BG32&gt;1,5)</f>
        <v>0</v>
      </c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</row>
    <row r="33" spans="1:100" ht="13.5">
      <c r="A33" s="67">
        <v>31</v>
      </c>
      <c r="B33" s="68">
        <v>9039</v>
      </c>
      <c r="C33" s="52" t="s">
        <v>37</v>
      </c>
      <c r="D33" s="56" t="s">
        <v>36</v>
      </c>
      <c r="E33" s="126">
        <f>F33+G33</f>
        <v>55</v>
      </c>
      <c r="F33" s="44">
        <f>L33+S33+Z33+AG33+AN33+AU33+BB33+BI33</f>
        <v>55</v>
      </c>
      <c r="G33" s="44">
        <f>M33+T33+AA33+AH33+AO33+AV33+BC33+BJ33</f>
        <v>0</v>
      </c>
      <c r="H33" s="61">
        <f>J33+(I33*BT33)</f>
        <v>0</v>
      </c>
      <c r="I33" s="53"/>
      <c r="J33" s="53"/>
      <c r="K33" s="103"/>
      <c r="L33" s="11"/>
      <c r="M33" s="11"/>
      <c r="N33" s="64">
        <f>L33+M33</f>
        <v>0</v>
      </c>
      <c r="O33" s="77">
        <f>Q33+(P33*BU33)</f>
        <v>0</v>
      </c>
      <c r="P33" s="53"/>
      <c r="Q33" s="53"/>
      <c r="R33" s="40">
        <v>12</v>
      </c>
      <c r="S33" s="34">
        <v>55</v>
      </c>
      <c r="T33" s="34"/>
      <c r="U33" s="19">
        <f>S33+T33</f>
        <v>55</v>
      </c>
      <c r="V33" s="77">
        <f>X33+(W33*BV33)</f>
        <v>0</v>
      </c>
      <c r="W33" s="36"/>
      <c r="X33" s="36"/>
      <c r="Y33" s="40"/>
      <c r="Z33" s="37"/>
      <c r="AA33" s="3"/>
      <c r="AB33" s="19">
        <f>Z33+AA33</f>
        <v>0</v>
      </c>
      <c r="AC33" s="77">
        <f>AE33+(AD33*BW33)</f>
        <v>0</v>
      </c>
      <c r="AD33" s="6"/>
      <c r="AE33" s="6"/>
      <c r="AF33" s="45"/>
      <c r="AG33" s="3"/>
      <c r="AH33" s="3"/>
      <c r="AI33" s="19">
        <f>AG33+AH33</f>
        <v>0</v>
      </c>
      <c r="AJ33" s="77">
        <f>AL33+(AK33*BX33)</f>
        <v>0</v>
      </c>
      <c r="AK33" s="3"/>
      <c r="AL33" s="3"/>
      <c r="AM33" s="45"/>
      <c r="AN33" s="3"/>
      <c r="AO33" s="3"/>
      <c r="AP33" s="19">
        <f>AN33+AO33</f>
        <v>0</v>
      </c>
      <c r="AQ33" s="77">
        <f>AS33+(AR33*BY33)</f>
        <v>0</v>
      </c>
      <c r="AR33" s="3"/>
      <c r="AS33" s="3"/>
      <c r="AT33" s="45"/>
      <c r="AU33" s="3"/>
      <c r="AV33" s="3"/>
      <c r="AW33" s="19">
        <f>AU33+AV33</f>
        <v>0</v>
      </c>
      <c r="AX33" s="77">
        <f>AZ33+(AY33*BZ33)</f>
        <v>0</v>
      </c>
      <c r="AY33" s="3"/>
      <c r="AZ33" s="3"/>
      <c r="BA33" s="10"/>
      <c r="BB33" s="3" t="b">
        <f>IF(BA33&gt;0.9,BA$102-BA33)</f>
        <v>0</v>
      </c>
      <c r="BC33" s="3"/>
      <c r="BD33" s="78">
        <f>BB33+BC33</f>
        <v>0</v>
      </c>
      <c r="BE33" s="77">
        <f>BG33+(BF33*CA33)</f>
        <v>0</v>
      </c>
      <c r="BF33" s="3"/>
      <c r="BG33" s="3"/>
      <c r="BH33" s="10"/>
      <c r="BI33" s="3" t="b">
        <f>IF(BH33&gt;0.9,BH$102-BH33)</f>
        <v>0</v>
      </c>
      <c r="BJ33" s="3"/>
      <c r="BK33" s="78">
        <f>BI33+BJ33</f>
        <v>0</v>
      </c>
      <c r="BL33" s="22" t="b">
        <f>IF(H33&gt;1,6)</f>
        <v>0</v>
      </c>
      <c r="BM33" s="21" t="b">
        <f>IF(O33&gt;1,6)</f>
        <v>0</v>
      </c>
      <c r="BN33" s="22" t="b">
        <f>IF(V33&gt;1,6)</f>
        <v>0</v>
      </c>
      <c r="BO33" s="22" t="b">
        <f>IF(AC33&gt;1,8)</f>
        <v>0</v>
      </c>
      <c r="BP33" s="22" t="b">
        <f>IF(AJ33&gt;1,6)</f>
        <v>0</v>
      </c>
      <c r="BQ33" s="22" t="b">
        <f>IF(AQ33&gt;1,5)</f>
        <v>0</v>
      </c>
      <c r="BR33" s="22" t="b">
        <f>IF(AX33&gt;1,5)</f>
        <v>0</v>
      </c>
      <c r="BS33" s="22" t="b">
        <f>IF(BE33&gt;1,5)</f>
        <v>0</v>
      </c>
      <c r="BT33" s="22" t="b">
        <f>IF(J33&gt;1,6)</f>
        <v>0</v>
      </c>
      <c r="BU33" s="22" t="b">
        <f>IF(Q33&gt;1,6)</f>
        <v>0</v>
      </c>
      <c r="BV33" s="22" t="b">
        <f>IF(X33&gt;1,6)</f>
        <v>0</v>
      </c>
      <c r="BW33" s="22" t="b">
        <f>IF(AE33&gt;1,8)</f>
        <v>0</v>
      </c>
      <c r="BX33" s="22" t="b">
        <f>IF(AL33&gt;1,6)</f>
        <v>0</v>
      </c>
      <c r="BY33" s="22" t="b">
        <f>IF(AS33&gt;1,5)</f>
        <v>0</v>
      </c>
      <c r="BZ33" s="22" t="b">
        <f>IF(AZ33&gt;1,5)</f>
        <v>0</v>
      </c>
      <c r="CA33" s="22" t="b">
        <f>IF(BG33&gt;1,5)</f>
        <v>0</v>
      </c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</row>
    <row r="34" spans="1:100" ht="13.5">
      <c r="A34" s="67">
        <v>32</v>
      </c>
      <c r="B34" s="68">
        <v>22004</v>
      </c>
      <c r="C34" s="56" t="s">
        <v>90</v>
      </c>
      <c r="D34" s="56" t="s">
        <v>83</v>
      </c>
      <c r="E34" s="126">
        <f>F34+G34</f>
        <v>55</v>
      </c>
      <c r="F34" s="44">
        <f>L34+S34+Z34+AG34+AN34+AU34+BB34+BI34</f>
        <v>55</v>
      </c>
      <c r="G34" s="44">
        <f>M34+T34+AA34+AH34+AO34+AV34+BC34+BJ34</f>
        <v>0</v>
      </c>
      <c r="H34" s="61">
        <f>J34+(I34*BT34)</f>
        <v>0</v>
      </c>
      <c r="I34" s="53"/>
      <c r="J34" s="53"/>
      <c r="K34" s="45">
        <v>16</v>
      </c>
      <c r="L34" s="11">
        <v>23</v>
      </c>
      <c r="M34" s="11"/>
      <c r="N34" s="64">
        <f>L34+M34</f>
        <v>23</v>
      </c>
      <c r="O34" s="77">
        <f>Q34+(P34*BU34)</f>
        <v>0</v>
      </c>
      <c r="P34" s="15"/>
      <c r="Q34" s="15"/>
      <c r="R34" s="40"/>
      <c r="S34" s="34"/>
      <c r="T34" s="34"/>
      <c r="U34" s="19">
        <f>S34+T34</f>
        <v>0</v>
      </c>
      <c r="V34" s="77">
        <f>X34+(W34*BV34)</f>
        <v>0</v>
      </c>
      <c r="W34" s="34"/>
      <c r="X34" s="34"/>
      <c r="Y34" s="40">
        <v>8</v>
      </c>
      <c r="Z34" s="34">
        <v>32</v>
      </c>
      <c r="AA34" s="3"/>
      <c r="AB34" s="19">
        <f>Z34+AA34</f>
        <v>32</v>
      </c>
      <c r="AC34" s="77">
        <f>AE34+(AD34*BW34)</f>
        <v>0</v>
      </c>
      <c r="AD34" s="6"/>
      <c r="AE34" s="6"/>
      <c r="AF34" s="45"/>
      <c r="AG34" s="3"/>
      <c r="AH34" s="3"/>
      <c r="AI34" s="19">
        <f>AG34+AH34</f>
        <v>0</v>
      </c>
      <c r="AJ34" s="77">
        <f>AL34+(AK34*BX34)</f>
        <v>0</v>
      </c>
      <c r="AK34" s="3"/>
      <c r="AL34" s="3"/>
      <c r="AM34" s="45"/>
      <c r="AN34" s="3"/>
      <c r="AO34" s="3"/>
      <c r="AP34" s="19">
        <f>AN34+AO34</f>
        <v>0</v>
      </c>
      <c r="AQ34" s="77">
        <f>AS34+(AR34*BY34)</f>
        <v>0</v>
      </c>
      <c r="AR34" s="3"/>
      <c r="AS34" s="3"/>
      <c r="AT34" s="45"/>
      <c r="AU34" s="3"/>
      <c r="AV34" s="3"/>
      <c r="AW34" s="19">
        <f>AU34+AV34</f>
        <v>0</v>
      </c>
      <c r="AX34" s="77">
        <f>AZ34+(AY34*BZ34)</f>
        <v>0</v>
      </c>
      <c r="AY34" s="3"/>
      <c r="AZ34" s="3"/>
      <c r="BA34" s="10"/>
      <c r="BB34" s="3" t="b">
        <f>IF(BA34&gt;0.9,BA$102-BA34)</f>
        <v>0</v>
      </c>
      <c r="BC34" s="3"/>
      <c r="BD34" s="78">
        <f>BB34+BC34</f>
        <v>0</v>
      </c>
      <c r="BE34" s="77">
        <f>BG34+(BF34*CA34)</f>
        <v>0</v>
      </c>
      <c r="BF34" s="3"/>
      <c r="BG34" s="3"/>
      <c r="BH34" s="10"/>
      <c r="BI34" s="3" t="b">
        <f>IF(BH34&gt;0.9,BH$102-BH34)</f>
        <v>0</v>
      </c>
      <c r="BJ34" s="3"/>
      <c r="BK34" s="78">
        <f>BI34+BJ34</f>
        <v>0</v>
      </c>
      <c r="BL34" s="22" t="b">
        <f>IF(H34&gt;1,6)</f>
        <v>0</v>
      </c>
      <c r="BM34" s="21" t="b">
        <f>IF(O34&gt;1,6)</f>
        <v>0</v>
      </c>
      <c r="BN34" s="22" t="b">
        <f>IF(V34&gt;1,6)</f>
        <v>0</v>
      </c>
      <c r="BO34" s="22" t="b">
        <f>IF(AC34&gt;1,8)</f>
        <v>0</v>
      </c>
      <c r="BP34" s="22" t="b">
        <f>IF(AJ34&gt;1,6)</f>
        <v>0</v>
      </c>
      <c r="BQ34" s="22" t="b">
        <f>IF(AQ34&gt;1,5)</f>
        <v>0</v>
      </c>
      <c r="BR34" s="22" t="b">
        <f>IF(AX34&gt;1,5)</f>
        <v>0</v>
      </c>
      <c r="BS34" s="22" t="b">
        <f>IF(BE34&gt;1,5)</f>
        <v>0</v>
      </c>
      <c r="BT34" s="22" t="b">
        <f>IF(J34&gt;1,6)</f>
        <v>0</v>
      </c>
      <c r="BU34" s="22" t="b">
        <f>IF(Q34&gt;1,6)</f>
        <v>0</v>
      </c>
      <c r="BV34" s="22" t="b">
        <f>IF(X34&gt;1,6)</f>
        <v>0</v>
      </c>
      <c r="BW34" s="22" t="b">
        <f>IF(AE34&gt;1,8)</f>
        <v>0</v>
      </c>
      <c r="BX34" s="22" t="b">
        <f>IF(AL34&gt;1,6)</f>
        <v>0</v>
      </c>
      <c r="BY34" s="22" t="b">
        <f>IF(AS34&gt;1,5)</f>
        <v>0</v>
      </c>
      <c r="BZ34" s="22" t="b">
        <f>IF(AZ34&gt;1,5)</f>
        <v>0</v>
      </c>
      <c r="CA34" s="22" t="b">
        <f>IF(BG34&gt;1,5)</f>
        <v>0</v>
      </c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</row>
    <row r="35" spans="1:100" ht="13.5">
      <c r="A35" s="67">
        <v>33</v>
      </c>
      <c r="B35" s="68">
        <v>22506</v>
      </c>
      <c r="C35" s="52" t="s">
        <v>125</v>
      </c>
      <c r="D35" s="56" t="s">
        <v>38</v>
      </c>
      <c r="E35" s="126">
        <f>F35+G35</f>
        <v>54</v>
      </c>
      <c r="F35" s="44">
        <f>L35+S35+Z35+AG35+AN35+AU35+BB35+BI35</f>
        <v>54</v>
      </c>
      <c r="G35" s="44">
        <f>M35+T35+AA35+AH35+AO35+AV35+BC35+BJ35</f>
        <v>0</v>
      </c>
      <c r="H35" s="61">
        <f>J35+(I35*BT35)</f>
        <v>0</v>
      </c>
      <c r="I35" s="13"/>
      <c r="J35" s="13"/>
      <c r="K35" s="45"/>
      <c r="L35" s="11"/>
      <c r="M35" s="11"/>
      <c r="N35" s="64">
        <f>L35+M35</f>
        <v>0</v>
      </c>
      <c r="O35" s="75">
        <f>Q35+(P35*BU35)</f>
        <v>0</v>
      </c>
      <c r="P35" s="53"/>
      <c r="Q35" s="53"/>
      <c r="R35" s="103">
        <v>13</v>
      </c>
      <c r="S35" s="34">
        <v>54</v>
      </c>
      <c r="T35" s="34"/>
      <c r="U35" s="19">
        <f>S35+T35</f>
        <v>54</v>
      </c>
      <c r="V35" s="75">
        <f>X35+(W35*BV35)</f>
        <v>0</v>
      </c>
      <c r="W35" s="46"/>
      <c r="X35" s="46"/>
      <c r="Y35" s="40"/>
      <c r="Z35" s="37"/>
      <c r="AA35" s="3"/>
      <c r="AB35" s="19">
        <f>Z35+AA35</f>
        <v>0</v>
      </c>
      <c r="AC35" s="75">
        <f>AE35+(AD35*BW35)</f>
        <v>0</v>
      </c>
      <c r="AD35" s="41"/>
      <c r="AE35" s="6"/>
      <c r="AF35" s="45"/>
      <c r="AG35" s="3"/>
      <c r="AH35" s="3"/>
      <c r="AI35" s="19">
        <f>AG35+AH35</f>
        <v>0</v>
      </c>
      <c r="AJ35" s="75">
        <f>AL35+(AK35*BX35)</f>
        <v>0</v>
      </c>
      <c r="AK35" s="51"/>
      <c r="AL35" s="51"/>
      <c r="AM35" s="45"/>
      <c r="AN35" s="3"/>
      <c r="AO35" s="3"/>
      <c r="AP35" s="19">
        <f>AN35+AO35</f>
        <v>0</v>
      </c>
      <c r="AQ35" s="75">
        <f>AS35+(AR35*BY35)</f>
        <v>0</v>
      </c>
      <c r="AR35" s="10"/>
      <c r="AS35" s="3"/>
      <c r="AT35" s="45"/>
      <c r="AU35" s="3"/>
      <c r="AV35" s="3"/>
      <c r="AW35" s="19">
        <f>AU35+AV35</f>
        <v>0</v>
      </c>
      <c r="AX35" s="75">
        <f>AZ35+(AY35*BZ35)</f>
        <v>0</v>
      </c>
      <c r="AY35" s="10"/>
      <c r="AZ35" s="3"/>
      <c r="BA35" s="10"/>
      <c r="BB35" s="3" t="b">
        <f>IF(BA35&gt;0.9,BA$102-BA35)</f>
        <v>0</v>
      </c>
      <c r="BC35" s="3"/>
      <c r="BD35" s="76">
        <f>BB35+BC35</f>
        <v>0</v>
      </c>
      <c r="BE35" s="75">
        <f>BG35+(BF35*CA35)</f>
        <v>0</v>
      </c>
      <c r="BF35" s="10"/>
      <c r="BG35" s="3"/>
      <c r="BH35" s="10"/>
      <c r="BI35" s="3" t="b">
        <f>IF(BH35&gt;0.9,BH$102-BH35)</f>
        <v>0</v>
      </c>
      <c r="BJ35" s="3"/>
      <c r="BK35" s="76">
        <f>BI35+BJ35</f>
        <v>0</v>
      </c>
      <c r="BL35" s="80" t="b">
        <f>IF(H35&gt;1,6)</f>
        <v>0</v>
      </c>
      <c r="BM35" s="21" t="b">
        <f>IF(O35&gt;1,6)</f>
        <v>0</v>
      </c>
      <c r="BN35" s="80" t="b">
        <f>IF(V35&gt;1,6)</f>
        <v>0</v>
      </c>
      <c r="BO35" s="80" t="b">
        <f>IF(AC35&gt;1,8)</f>
        <v>0</v>
      </c>
      <c r="BP35" s="80" t="b">
        <f>IF(AJ35&gt;1,6)</f>
        <v>0</v>
      </c>
      <c r="BQ35" s="80" t="b">
        <f>IF(AQ35&gt;1,5)</f>
        <v>0</v>
      </c>
      <c r="BR35" s="80" t="b">
        <f>IF(AX35&gt;1,5)</f>
        <v>0</v>
      </c>
      <c r="BS35" s="80" t="b">
        <f>IF(BE35&gt;1,5)</f>
        <v>0</v>
      </c>
      <c r="BT35" s="28" t="b">
        <f>IF(J35&gt;1,6)</f>
        <v>0</v>
      </c>
      <c r="BU35" s="28" t="b">
        <f>IF(Q35&gt;1,6)</f>
        <v>0</v>
      </c>
      <c r="BV35" s="28" t="b">
        <f>IF(X35&gt;1,6)</f>
        <v>0</v>
      </c>
      <c r="BW35" s="28" t="b">
        <f>IF(AE35&gt;1,8)</f>
        <v>0</v>
      </c>
      <c r="BX35" s="28" t="b">
        <f>IF(AL35&gt;1,6)</f>
        <v>0</v>
      </c>
      <c r="BY35" s="28" t="b">
        <f>IF(AS35&gt;1,5)</f>
        <v>0</v>
      </c>
      <c r="BZ35" s="28" t="b">
        <f>IF(AZ35&gt;1,5)</f>
        <v>0</v>
      </c>
      <c r="CA35" s="28" t="b">
        <f>IF(BG35&gt;1,5)</f>
        <v>0</v>
      </c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</row>
    <row r="36" spans="1:100" ht="13.5">
      <c r="A36" s="67">
        <v>34</v>
      </c>
      <c r="B36" s="79">
        <v>3948</v>
      </c>
      <c r="C36" s="52" t="s">
        <v>200</v>
      </c>
      <c r="D36" s="52" t="s">
        <v>98</v>
      </c>
      <c r="E36" s="126">
        <f>F36+G36</f>
        <v>53</v>
      </c>
      <c r="F36" s="44">
        <f>L36+S36+Z36+AG36+AN36+AU36+BB36+BI36</f>
        <v>53</v>
      </c>
      <c r="G36" s="44">
        <f>M36+T36+AA36+AH36+AO36+AV36+BC36+BJ36</f>
        <v>0</v>
      </c>
      <c r="H36" s="61">
        <f>J36+(I36*BT36)</f>
        <v>0</v>
      </c>
      <c r="I36" s="25"/>
      <c r="J36" s="16"/>
      <c r="K36" s="45"/>
      <c r="L36" s="11"/>
      <c r="M36" s="11"/>
      <c r="N36" s="64">
        <f>L36+M36</f>
        <v>0</v>
      </c>
      <c r="O36" s="65">
        <f>Q36+(P36*BU36)</f>
        <v>0</v>
      </c>
      <c r="P36" s="34"/>
      <c r="Q36" s="35"/>
      <c r="R36" s="103">
        <v>43</v>
      </c>
      <c r="S36" s="34">
        <v>24</v>
      </c>
      <c r="T36" s="34"/>
      <c r="U36" s="19">
        <f>S36+T36</f>
        <v>24</v>
      </c>
      <c r="V36" s="65">
        <f>X36+(W36*BV36)</f>
        <v>0</v>
      </c>
      <c r="W36" s="34"/>
      <c r="X36" s="34"/>
      <c r="Y36" s="40"/>
      <c r="Z36" s="34"/>
      <c r="AA36" s="11"/>
      <c r="AB36" s="19">
        <f>Z36+AA36</f>
        <v>0</v>
      </c>
      <c r="AC36" s="65">
        <f>AE36+(AD36*BW36)</f>
        <v>0</v>
      </c>
      <c r="AD36" s="3"/>
      <c r="AE36" s="3"/>
      <c r="AF36" s="45">
        <v>7</v>
      </c>
      <c r="AG36" s="3">
        <v>29</v>
      </c>
      <c r="AH36" s="3"/>
      <c r="AI36" s="19">
        <f>AG36+AH36</f>
        <v>29</v>
      </c>
      <c r="AJ36" s="65">
        <f>AL36+(AK36*BX36)</f>
        <v>0</v>
      </c>
      <c r="AK36" s="3"/>
      <c r="AL36" s="3"/>
      <c r="AM36" s="45"/>
      <c r="AN36" s="11"/>
      <c r="AO36" s="3"/>
      <c r="AP36" s="19">
        <f>AN36+AO36</f>
        <v>0</v>
      </c>
      <c r="AQ36" s="65">
        <f>AS36+(AR36*BY36)</f>
        <v>0</v>
      </c>
      <c r="AR36" s="3"/>
      <c r="AS36" s="3"/>
      <c r="AT36" s="45"/>
      <c r="AU36" s="3"/>
      <c r="AV36" s="3"/>
      <c r="AW36" s="19">
        <f>AU36+AV36</f>
        <v>0</v>
      </c>
      <c r="AX36" s="65">
        <f>AZ36+(AY36*BZ36)</f>
        <v>0</v>
      </c>
      <c r="AY36" s="3"/>
      <c r="AZ36" s="3"/>
      <c r="BA36" s="10"/>
      <c r="BB36" s="3" t="b">
        <f>IF(BA36&gt;0.9,BA$102-BA36)</f>
        <v>0</v>
      </c>
      <c r="BC36" s="3"/>
      <c r="BD36" s="66">
        <f>BB36+BC36</f>
        <v>0</v>
      </c>
      <c r="BE36" s="65">
        <f>BG36+(BF36*CA36)</f>
        <v>0</v>
      </c>
      <c r="BF36" s="3"/>
      <c r="BG36" s="3"/>
      <c r="BH36" s="10"/>
      <c r="BI36" s="3" t="b">
        <f>IF(BH36&gt;0.9,BH$102-BH36)</f>
        <v>0</v>
      </c>
      <c r="BJ36" s="3"/>
      <c r="BK36" s="66">
        <f>BI36+BJ36</f>
        <v>0</v>
      </c>
      <c r="BL36" s="29" t="b">
        <f>IF(H36&gt;1,6)</f>
        <v>0</v>
      </c>
      <c r="BM36" s="26" t="b">
        <f>IF(O36&gt;1,6)</f>
        <v>0</v>
      </c>
      <c r="BN36" s="29" t="b">
        <f>IF(V36&gt;1,6)</f>
        <v>0</v>
      </c>
      <c r="BO36" s="29" t="b">
        <f>IF(AC36&gt;1,8)</f>
        <v>0</v>
      </c>
      <c r="BP36" s="29" t="b">
        <f>IF(AJ36&gt;1,6)</f>
        <v>0</v>
      </c>
      <c r="BQ36" s="29" t="b">
        <f>IF(AQ36&gt;1,5)</f>
        <v>0</v>
      </c>
      <c r="BR36" s="29" t="b">
        <f>IF(AX36&gt;1,5)</f>
        <v>0</v>
      </c>
      <c r="BS36" s="29" t="b">
        <f>IF(BE36&gt;1,5)</f>
        <v>0</v>
      </c>
      <c r="BT36" s="29" t="b">
        <f>IF(J36&gt;1,6)</f>
        <v>0</v>
      </c>
      <c r="BU36" s="29" t="b">
        <f>IF(Q36&gt;1,6)</f>
        <v>0</v>
      </c>
      <c r="BV36" s="29" t="b">
        <f>IF(X36&gt;1,6)</f>
        <v>0</v>
      </c>
      <c r="BW36" s="29" t="b">
        <f>IF(AE36&gt;1,8)</f>
        <v>0</v>
      </c>
      <c r="BX36" s="29" t="b">
        <f>IF(AL36&gt;1,6)</f>
        <v>0</v>
      </c>
      <c r="BY36" s="29" t="b">
        <f>IF(AS36&gt;1,5)</f>
        <v>0</v>
      </c>
      <c r="BZ36" s="29" t="b">
        <f>IF(AZ36&gt;1,5)</f>
        <v>0</v>
      </c>
      <c r="CA36" s="29" t="b">
        <f>IF(BG36&gt;1,5)</f>
        <v>0</v>
      </c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</row>
    <row r="37" spans="1:100" ht="13.5">
      <c r="A37" s="67">
        <v>35</v>
      </c>
      <c r="B37" s="68">
        <v>25820</v>
      </c>
      <c r="C37" s="52" t="s">
        <v>146</v>
      </c>
      <c r="D37" s="56" t="s">
        <v>36</v>
      </c>
      <c r="E37" s="126">
        <f>F37+G37</f>
        <v>53</v>
      </c>
      <c r="F37" s="44">
        <f>L37+S37+Z37+AG37+AN37+AU37+BB37+BI37</f>
        <v>53</v>
      </c>
      <c r="G37" s="44">
        <f>M37+T37+AA37+AH37+AO37+AV37+BC37+BJ37</f>
        <v>0</v>
      </c>
      <c r="H37" s="61">
        <f>J37+(I37*BT37)</f>
        <v>0</v>
      </c>
      <c r="I37" s="53"/>
      <c r="J37" s="53"/>
      <c r="K37" s="103"/>
      <c r="L37" s="11"/>
      <c r="M37" s="3"/>
      <c r="N37" s="64">
        <f>L37+M37</f>
        <v>0</v>
      </c>
      <c r="O37" s="75">
        <f>Q37+(P37*BU37)</f>
        <v>0</v>
      </c>
      <c r="P37" s="53"/>
      <c r="Q37" s="53"/>
      <c r="R37" s="40">
        <v>14</v>
      </c>
      <c r="S37" s="34">
        <v>53</v>
      </c>
      <c r="T37" s="34"/>
      <c r="U37" s="19">
        <f>S37+T37</f>
        <v>53</v>
      </c>
      <c r="V37" s="75">
        <f>X37+(W37*BV37)</f>
        <v>0</v>
      </c>
      <c r="W37" s="36"/>
      <c r="X37" s="36"/>
      <c r="Y37" s="40"/>
      <c r="Z37" s="37"/>
      <c r="AA37" s="3"/>
      <c r="AB37" s="19">
        <f>Z37+AA37</f>
        <v>0</v>
      </c>
      <c r="AC37" s="75">
        <f>AE37+(AD37*BW37)</f>
        <v>0</v>
      </c>
      <c r="AD37" s="41"/>
      <c r="AE37" s="6"/>
      <c r="AF37" s="45"/>
      <c r="AG37" s="3"/>
      <c r="AH37" s="3"/>
      <c r="AI37" s="19">
        <f>AG37+AH37</f>
        <v>0</v>
      </c>
      <c r="AJ37" s="75">
        <f>AL37+(AK37*BX37)</f>
        <v>0</v>
      </c>
      <c r="AK37" s="51"/>
      <c r="AL37" s="51"/>
      <c r="AM37" s="45"/>
      <c r="AN37" s="3"/>
      <c r="AO37" s="3"/>
      <c r="AP37" s="19">
        <f>AN37+AO37</f>
        <v>0</v>
      </c>
      <c r="AQ37" s="75">
        <f>AS37+(AR37*BY37)</f>
        <v>0</v>
      </c>
      <c r="AR37" s="10"/>
      <c r="AS37" s="3"/>
      <c r="AT37" s="45"/>
      <c r="AU37" s="3"/>
      <c r="AV37" s="3"/>
      <c r="AW37" s="19">
        <f>AU37+AV37</f>
        <v>0</v>
      </c>
      <c r="AX37" s="75">
        <f>AZ37+(AY37*BZ37)</f>
        <v>0</v>
      </c>
      <c r="AY37" s="10"/>
      <c r="AZ37" s="3"/>
      <c r="BA37" s="10"/>
      <c r="BB37" s="3" t="b">
        <f>IF(BA37&gt;0.9,BA$102-BA37)</f>
        <v>0</v>
      </c>
      <c r="BC37" s="3"/>
      <c r="BD37" s="76">
        <f>BB37+BC37</f>
        <v>0</v>
      </c>
      <c r="BE37" s="75">
        <f>BG37+(BF37*CA37)</f>
        <v>0</v>
      </c>
      <c r="BF37" s="10"/>
      <c r="BG37" s="3"/>
      <c r="BH37" s="10"/>
      <c r="BI37" s="3" t="b">
        <f>IF(BH37&gt;0.9,BH$102-BH37)</f>
        <v>0</v>
      </c>
      <c r="BJ37" s="3"/>
      <c r="BK37" s="76">
        <f>BI37+BJ37</f>
        <v>0</v>
      </c>
      <c r="BL37" s="42" t="b">
        <f>IF(H37&gt;1,6)</f>
        <v>0</v>
      </c>
      <c r="BM37" s="21" t="b">
        <f>IF(O37&gt;1,6)</f>
        <v>0</v>
      </c>
      <c r="BN37" s="42" t="b">
        <f>IF(V37&gt;1,6)</f>
        <v>0</v>
      </c>
      <c r="BO37" s="42" t="b">
        <f>IF(AC37&gt;1,8)</f>
        <v>0</v>
      </c>
      <c r="BP37" s="42" t="b">
        <f>IF(AJ37&gt;1,6)</f>
        <v>0</v>
      </c>
      <c r="BQ37" s="42" t="b">
        <f>IF(AQ37&gt;1,5)</f>
        <v>0</v>
      </c>
      <c r="BR37" s="42" t="b">
        <f>IF(AX37&gt;1,5)</f>
        <v>0</v>
      </c>
      <c r="BS37" s="42" t="b">
        <f>IF(BE37&gt;1,5)</f>
        <v>0</v>
      </c>
      <c r="BT37" s="29" t="b">
        <f>IF(J37&gt;1,6)</f>
        <v>0</v>
      </c>
      <c r="BU37" s="29" t="b">
        <f>IF(Q37&gt;1,6)</f>
        <v>0</v>
      </c>
      <c r="BV37" s="29" t="b">
        <f>IF(X37&gt;1,6)</f>
        <v>0</v>
      </c>
      <c r="BW37" s="29" t="b">
        <f>IF(AE37&gt;1,8)</f>
        <v>0</v>
      </c>
      <c r="BX37" s="29" t="b">
        <f>IF(AL37&gt;1,6)</f>
        <v>0</v>
      </c>
      <c r="BY37" s="29" t="b">
        <f>IF(AS37&gt;1,5)</f>
        <v>0</v>
      </c>
      <c r="BZ37" s="29" t="b">
        <f>IF(AZ37&gt;1,5)</f>
        <v>0</v>
      </c>
      <c r="CA37" s="29" t="b">
        <f>IF(BG37&gt;1,5)</f>
        <v>0</v>
      </c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</row>
    <row r="38" spans="1:100" ht="13.5">
      <c r="A38" s="67">
        <v>36</v>
      </c>
      <c r="B38" s="79">
        <v>25431</v>
      </c>
      <c r="C38" s="52" t="s">
        <v>199</v>
      </c>
      <c r="D38" s="52" t="s">
        <v>36</v>
      </c>
      <c r="E38" s="126">
        <f>F38+G38</f>
        <v>52</v>
      </c>
      <c r="F38" s="44">
        <f>L38+S38+Z38+AG38+AN38+AU38+BB38+BI38</f>
        <v>52</v>
      </c>
      <c r="G38" s="44">
        <f>M38+T38+AA38+AH38+AO38+AV38+BC38+BJ38</f>
        <v>0</v>
      </c>
      <c r="H38" s="61">
        <f>J38+(I38*BT38)</f>
        <v>0</v>
      </c>
      <c r="I38" s="25"/>
      <c r="J38" s="16"/>
      <c r="K38" s="103">
        <v>25</v>
      </c>
      <c r="L38" s="11">
        <v>14</v>
      </c>
      <c r="M38" s="11"/>
      <c r="N38" s="64">
        <f>L38+M38</f>
        <v>14</v>
      </c>
      <c r="O38" s="77">
        <f>Q38+(P38*BU38)</f>
        <v>0</v>
      </c>
      <c r="P38" s="34"/>
      <c r="Q38" s="35"/>
      <c r="R38" s="103">
        <v>41</v>
      </c>
      <c r="S38" s="34">
        <v>26</v>
      </c>
      <c r="T38" s="34"/>
      <c r="U38" s="19">
        <f>S38+T38</f>
        <v>26</v>
      </c>
      <c r="V38" s="77">
        <f>X38+(W38*BV38)</f>
        <v>0</v>
      </c>
      <c r="W38" s="34"/>
      <c r="X38" s="34"/>
      <c r="Y38" s="40"/>
      <c r="Z38" s="34"/>
      <c r="AA38" s="11"/>
      <c r="AB38" s="19">
        <f>Z38+AA38</f>
        <v>0</v>
      </c>
      <c r="AC38" s="77">
        <f>AE38+(AD38*BW38)</f>
        <v>0</v>
      </c>
      <c r="AD38" s="3"/>
      <c r="AE38" s="3"/>
      <c r="AF38" s="45">
        <v>24</v>
      </c>
      <c r="AG38" s="3">
        <v>12</v>
      </c>
      <c r="AH38" s="3"/>
      <c r="AI38" s="19">
        <f>AG38+AH38</f>
        <v>12</v>
      </c>
      <c r="AJ38" s="77">
        <f>AL38+(AK38*BX38)</f>
        <v>0</v>
      </c>
      <c r="AK38" s="3"/>
      <c r="AL38" s="3"/>
      <c r="AM38" s="45"/>
      <c r="AN38" s="11"/>
      <c r="AO38" s="3"/>
      <c r="AP38" s="19">
        <f>AN38+AO38</f>
        <v>0</v>
      </c>
      <c r="AQ38" s="77">
        <f>AS38+(AR38*BY38)</f>
        <v>0</v>
      </c>
      <c r="AR38" s="3"/>
      <c r="AS38" s="3"/>
      <c r="AT38" s="45"/>
      <c r="AU38" s="3"/>
      <c r="AV38" s="3"/>
      <c r="AW38" s="19">
        <f>AU38+AV38</f>
        <v>0</v>
      </c>
      <c r="AX38" s="77">
        <f>AZ38+(AY38*BZ38)</f>
        <v>0</v>
      </c>
      <c r="AY38" s="3"/>
      <c r="AZ38" s="3"/>
      <c r="BA38" s="10"/>
      <c r="BB38" s="3" t="b">
        <f>IF(BA38&gt;0.9,BA$102-BA38)</f>
        <v>0</v>
      </c>
      <c r="BC38" s="3"/>
      <c r="BD38" s="78">
        <f>BB38+BC38</f>
        <v>0</v>
      </c>
      <c r="BE38" s="77">
        <f>BG38+(BF38*CA38)</f>
        <v>0</v>
      </c>
      <c r="BF38" s="3"/>
      <c r="BG38" s="3"/>
      <c r="BH38" s="10"/>
      <c r="BI38" s="3" t="b">
        <f>IF(BH38&gt;0.9,BH$102-BH38)</f>
        <v>0</v>
      </c>
      <c r="BJ38" s="3"/>
      <c r="BK38" s="78">
        <f>BI38+BJ38</f>
        <v>0</v>
      </c>
      <c r="BL38" s="29" t="b">
        <f>IF(H38&gt;1,6)</f>
        <v>0</v>
      </c>
      <c r="BM38" s="26" t="b">
        <f>IF(O38&gt;1,6)</f>
        <v>0</v>
      </c>
      <c r="BN38" s="29" t="b">
        <f>IF(V38&gt;1,6)</f>
        <v>0</v>
      </c>
      <c r="BO38" s="29" t="b">
        <f>IF(AC38&gt;1,8)</f>
        <v>0</v>
      </c>
      <c r="BP38" s="29" t="b">
        <f>IF(AJ38&gt;1,6)</f>
        <v>0</v>
      </c>
      <c r="BQ38" s="29" t="b">
        <f>IF(AQ38&gt;1,5)</f>
        <v>0</v>
      </c>
      <c r="BR38" s="29" t="b">
        <f>IF(AX38&gt;1,5)</f>
        <v>0</v>
      </c>
      <c r="BS38" s="29" t="b">
        <f>IF(BE38&gt;1,5)</f>
        <v>0</v>
      </c>
      <c r="BT38" s="29" t="b">
        <f>IF(J38&gt;1,6)</f>
        <v>0</v>
      </c>
      <c r="BU38" s="29" t="b">
        <f>IF(Q38&gt;1,6)</f>
        <v>0</v>
      </c>
      <c r="BV38" s="29" t="b">
        <f>IF(X38&gt;1,6)</f>
        <v>0</v>
      </c>
      <c r="BW38" s="29" t="b">
        <f>IF(AE38&gt;1,8)</f>
        <v>0</v>
      </c>
      <c r="BX38" s="29" t="b">
        <f>IF(AL38&gt;1,6)</f>
        <v>0</v>
      </c>
      <c r="BY38" s="29" t="b">
        <f>IF(AS38&gt;1,5)</f>
        <v>0</v>
      </c>
      <c r="BZ38" s="29" t="b">
        <f>IF(AZ38&gt;1,5)</f>
        <v>0</v>
      </c>
      <c r="CA38" s="29" t="b">
        <f>IF(BG38&gt;1,5)</f>
        <v>0</v>
      </c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</row>
    <row r="39" spans="1:100" ht="13.5">
      <c r="A39" s="67">
        <v>37</v>
      </c>
      <c r="B39" s="79">
        <v>9010</v>
      </c>
      <c r="C39" s="52" t="s">
        <v>192</v>
      </c>
      <c r="D39" s="52" t="s">
        <v>38</v>
      </c>
      <c r="E39" s="126">
        <f>F39+G39</f>
        <v>51</v>
      </c>
      <c r="F39" s="44">
        <f>L39+S39+Z39+AG39+AN39+AU39+BB39+BI39</f>
        <v>51</v>
      </c>
      <c r="G39" s="44">
        <f>M39+T39+AA39+AH39+AO39+AV39+BC39+BJ39</f>
        <v>0</v>
      </c>
      <c r="H39" s="61">
        <f>J39+(I39*BT39)</f>
        <v>0</v>
      </c>
      <c r="I39" s="25"/>
      <c r="J39" s="16"/>
      <c r="K39" s="45"/>
      <c r="L39" s="11"/>
      <c r="M39" s="11"/>
      <c r="N39" s="64">
        <f>L39+M39</f>
        <v>0</v>
      </c>
      <c r="O39" s="77">
        <f>Q39+(P39*BU39)</f>
        <v>0</v>
      </c>
      <c r="P39" s="34"/>
      <c r="Q39" s="35"/>
      <c r="R39" s="40">
        <v>16</v>
      </c>
      <c r="S39" s="34">
        <v>51</v>
      </c>
      <c r="T39" s="34"/>
      <c r="U39" s="19">
        <f>S39+T39</f>
        <v>51</v>
      </c>
      <c r="V39" s="77">
        <f>X39+(W39*BV39)</f>
        <v>0</v>
      </c>
      <c r="W39" s="34"/>
      <c r="X39" s="34"/>
      <c r="Y39" s="40"/>
      <c r="Z39" s="34"/>
      <c r="AA39" s="11"/>
      <c r="AB39" s="19">
        <f>Z39+AA39</f>
        <v>0</v>
      </c>
      <c r="AC39" s="77">
        <f>AE39+(AD39*BW39)</f>
        <v>0</v>
      </c>
      <c r="AD39" s="3"/>
      <c r="AE39" s="3"/>
      <c r="AF39" s="45"/>
      <c r="AG39" s="3"/>
      <c r="AH39" s="3"/>
      <c r="AI39" s="19">
        <f>AG39+AH39</f>
        <v>0</v>
      </c>
      <c r="AJ39" s="77">
        <f>AL39+(AK39*BX39)</f>
        <v>0</v>
      </c>
      <c r="AK39" s="3"/>
      <c r="AL39" s="3"/>
      <c r="AM39" s="45"/>
      <c r="AN39" s="11"/>
      <c r="AO39" s="3"/>
      <c r="AP39" s="19">
        <f>AN39+AO39</f>
        <v>0</v>
      </c>
      <c r="AQ39" s="77">
        <f>AS39+(AR39*BY39)</f>
        <v>0</v>
      </c>
      <c r="AR39" s="3"/>
      <c r="AS39" s="3"/>
      <c r="AT39" s="45"/>
      <c r="AU39" s="3"/>
      <c r="AV39" s="3"/>
      <c r="AW39" s="19">
        <f>AU39+AV39</f>
        <v>0</v>
      </c>
      <c r="AX39" s="77">
        <f>AZ39+(AY39*BZ39)</f>
        <v>0</v>
      </c>
      <c r="AY39" s="3"/>
      <c r="AZ39" s="3"/>
      <c r="BA39" s="10"/>
      <c r="BB39" s="3" t="b">
        <f>IF(BA39&gt;0.9,BA$102-BA39)</f>
        <v>0</v>
      </c>
      <c r="BC39" s="3"/>
      <c r="BD39" s="78">
        <f>BB39+BC39</f>
        <v>0</v>
      </c>
      <c r="BE39" s="77">
        <f>BG39+(BF39*CA39)</f>
        <v>0</v>
      </c>
      <c r="BF39" s="3"/>
      <c r="BG39" s="3"/>
      <c r="BH39" s="10"/>
      <c r="BI39" s="3" t="b">
        <f>IF(BH39&gt;0.9,BH$102-BH39)</f>
        <v>0</v>
      </c>
      <c r="BJ39" s="3"/>
      <c r="BK39" s="78">
        <f>BI39+BJ39</f>
        <v>0</v>
      </c>
      <c r="BL39" s="29" t="b">
        <f>IF(H39&gt;1,6)</f>
        <v>0</v>
      </c>
      <c r="BM39" s="26" t="b">
        <f>IF(O39&gt;1,6)</f>
        <v>0</v>
      </c>
      <c r="BN39" s="29" t="b">
        <f>IF(V39&gt;1,6)</f>
        <v>0</v>
      </c>
      <c r="BO39" s="29" t="b">
        <f>IF(AC39&gt;1,8)</f>
        <v>0</v>
      </c>
      <c r="BP39" s="29" t="b">
        <f>IF(AJ39&gt;1,6)</f>
        <v>0</v>
      </c>
      <c r="BQ39" s="29" t="b">
        <f>IF(AQ39&gt;1,5)</f>
        <v>0</v>
      </c>
      <c r="BR39" s="29" t="b">
        <f>IF(AX39&gt;1,5)</f>
        <v>0</v>
      </c>
      <c r="BS39" s="29" t="b">
        <f>IF(BE39&gt;1,5)</f>
        <v>0</v>
      </c>
      <c r="BT39" s="29" t="b">
        <f>IF(J39&gt;1,6)</f>
        <v>0</v>
      </c>
      <c r="BU39" s="29" t="b">
        <f>IF(Q39&gt;1,6)</f>
        <v>0</v>
      </c>
      <c r="BV39" s="29" t="b">
        <f>IF(X39&gt;1,6)</f>
        <v>0</v>
      </c>
      <c r="BW39" s="29" t="b">
        <f>IF(AE39&gt;1,8)</f>
        <v>0</v>
      </c>
      <c r="BX39" s="29" t="b">
        <f>IF(AL39&gt;1,6)</f>
        <v>0</v>
      </c>
      <c r="BY39" s="29" t="b">
        <f>IF(AS39&gt;1,5)</f>
        <v>0</v>
      </c>
      <c r="BZ39" s="29" t="b">
        <f>IF(AZ39&gt;1,5)</f>
        <v>0</v>
      </c>
      <c r="CA39" s="29" t="b">
        <f>IF(BG39&gt;1,5)</f>
        <v>0</v>
      </c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</row>
    <row r="40" spans="1:100" ht="13.5">
      <c r="A40" s="67">
        <v>38</v>
      </c>
      <c r="B40" s="68">
        <v>21858</v>
      </c>
      <c r="C40" s="52" t="s">
        <v>136</v>
      </c>
      <c r="D40" s="56" t="s">
        <v>36</v>
      </c>
      <c r="E40" s="126">
        <f>F40+G40</f>
        <v>48</v>
      </c>
      <c r="F40" s="44">
        <f>L40+S40+Z40+AG40+AN40+AU40+BB40+BI40</f>
        <v>48</v>
      </c>
      <c r="G40" s="44">
        <f>M40+T40+AA40+AH40+AO40+AV40+BC40+BJ40</f>
        <v>0</v>
      </c>
      <c r="H40" s="61">
        <f>J40+(I40*BT40)</f>
        <v>0</v>
      </c>
      <c r="I40" s="13"/>
      <c r="J40" s="13"/>
      <c r="K40" s="103">
        <v>23</v>
      </c>
      <c r="L40" s="11">
        <v>16</v>
      </c>
      <c r="M40" s="11"/>
      <c r="N40" s="64">
        <f>L40+M40</f>
        <v>16</v>
      </c>
      <c r="O40" s="77">
        <f>Q40+(P40*BU40)</f>
        <v>0</v>
      </c>
      <c r="P40" s="53"/>
      <c r="Q40" s="53"/>
      <c r="R40" s="103">
        <v>35</v>
      </c>
      <c r="S40" s="34">
        <v>32</v>
      </c>
      <c r="T40" s="34"/>
      <c r="U40" s="19">
        <f>S40+T40</f>
        <v>32</v>
      </c>
      <c r="V40" s="77">
        <f>X40+(W40*BV40)</f>
        <v>0</v>
      </c>
      <c r="W40" s="36"/>
      <c r="X40" s="36"/>
      <c r="Y40" s="40"/>
      <c r="Z40" s="37"/>
      <c r="AA40" s="3"/>
      <c r="AB40" s="19">
        <f>Z40+AA40</f>
        <v>0</v>
      </c>
      <c r="AC40" s="77">
        <f>AE40+(AD40*BW40)</f>
        <v>0</v>
      </c>
      <c r="AD40" s="6"/>
      <c r="AE40" s="6"/>
      <c r="AF40" s="45"/>
      <c r="AG40" s="3"/>
      <c r="AH40" s="3"/>
      <c r="AI40" s="19">
        <f>AG40+AH40</f>
        <v>0</v>
      </c>
      <c r="AJ40" s="77">
        <f>AL40+(AK40*BX40)</f>
        <v>0</v>
      </c>
      <c r="AK40" s="51"/>
      <c r="AL40" s="51"/>
      <c r="AM40" s="45"/>
      <c r="AN40" s="3"/>
      <c r="AO40" s="3"/>
      <c r="AP40" s="19">
        <f>AN40+AO40</f>
        <v>0</v>
      </c>
      <c r="AQ40" s="77">
        <f>AS40+(AR40*BY40)</f>
        <v>0</v>
      </c>
      <c r="AR40" s="3"/>
      <c r="AS40" s="3"/>
      <c r="AT40" s="45"/>
      <c r="AU40" s="3"/>
      <c r="AV40" s="3"/>
      <c r="AW40" s="19">
        <f>AU40+AV40</f>
        <v>0</v>
      </c>
      <c r="AX40" s="77">
        <f>AZ40+(AY40*BZ40)</f>
        <v>0</v>
      </c>
      <c r="AY40" s="3"/>
      <c r="AZ40" s="3"/>
      <c r="BA40" s="10"/>
      <c r="BB40" s="3" t="b">
        <f>IF(BA40&gt;0.9,BA$102-BA40)</f>
        <v>0</v>
      </c>
      <c r="BC40" s="3"/>
      <c r="BD40" s="78">
        <f>BB40+BC40</f>
        <v>0</v>
      </c>
      <c r="BE40" s="77">
        <f>BG40+(BF40*CA40)</f>
        <v>0</v>
      </c>
      <c r="BF40" s="3"/>
      <c r="BG40" s="3"/>
      <c r="BH40" s="10"/>
      <c r="BI40" s="3" t="b">
        <f>IF(BH40&gt;0.9,BH$102-BH40)</f>
        <v>0</v>
      </c>
      <c r="BJ40" s="3"/>
      <c r="BK40" s="78">
        <f>BI40+BJ40</f>
        <v>0</v>
      </c>
      <c r="BL40" s="29" t="b">
        <f>IF(H40&gt;1,6)</f>
        <v>0</v>
      </c>
      <c r="BM40" s="21" t="b">
        <f>IF(O40&gt;1,6)</f>
        <v>0</v>
      </c>
      <c r="BN40" s="29" t="b">
        <f>IF(V40&gt;1,6)</f>
        <v>0</v>
      </c>
      <c r="BO40" s="29" t="b">
        <f>IF(AC40&gt;1,8)</f>
        <v>0</v>
      </c>
      <c r="BP40" s="29" t="b">
        <f>IF(AJ40&gt;1,6)</f>
        <v>0</v>
      </c>
      <c r="BQ40" s="29" t="b">
        <f>IF(AQ40&gt;1,5)</f>
        <v>0</v>
      </c>
      <c r="BR40" s="29" t="b">
        <f>IF(AX40&gt;1,5)</f>
        <v>0</v>
      </c>
      <c r="BS40" s="29" t="b">
        <f>IF(BE40&gt;1,5)</f>
        <v>0</v>
      </c>
      <c r="BT40" s="29" t="b">
        <f>IF(J40&gt;1,6)</f>
        <v>0</v>
      </c>
      <c r="BU40" s="29" t="b">
        <f>IF(Q40&gt;1,6)</f>
        <v>0</v>
      </c>
      <c r="BV40" s="29" t="b">
        <f>IF(X40&gt;1,6)</f>
        <v>0</v>
      </c>
      <c r="BW40" s="29" t="b">
        <f>IF(AE40&gt;1,8)</f>
        <v>0</v>
      </c>
      <c r="BX40" s="29" t="b">
        <f>IF(AL40&gt;1,6)</f>
        <v>0</v>
      </c>
      <c r="BY40" s="29" t="b">
        <f>IF(AS40&gt;1,5)</f>
        <v>0</v>
      </c>
      <c r="BZ40" s="29" t="b">
        <f>IF(AZ40&gt;1,5)</f>
        <v>0</v>
      </c>
      <c r="CA40" s="29" t="b">
        <f>IF(BG40&gt;1,5)</f>
        <v>0</v>
      </c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</row>
    <row r="41" spans="1:100" ht="13.5">
      <c r="A41" s="67">
        <v>39</v>
      </c>
      <c r="B41" s="79">
        <v>20014</v>
      </c>
      <c r="C41" s="52" t="s">
        <v>193</v>
      </c>
      <c r="D41" s="52" t="s">
        <v>36</v>
      </c>
      <c r="E41" s="126">
        <f>F41+G41</f>
        <v>48</v>
      </c>
      <c r="F41" s="44">
        <f>L41+S41+Z41+AG41+AN41+AU41+BB41+BI41</f>
        <v>48</v>
      </c>
      <c r="G41" s="44">
        <f>M41+T41+AA41+AH41+AO41+AV41+BC41+BJ41</f>
        <v>0</v>
      </c>
      <c r="H41" s="61">
        <f>J41+(I41*BT41)</f>
        <v>0</v>
      </c>
      <c r="I41" s="25"/>
      <c r="J41" s="16"/>
      <c r="K41" s="45"/>
      <c r="L41" s="11"/>
      <c r="M41" s="11"/>
      <c r="N41" s="64">
        <f>L41+M41</f>
        <v>0</v>
      </c>
      <c r="O41" s="77">
        <f>Q41+(P41*BU41)</f>
        <v>0</v>
      </c>
      <c r="P41" s="34"/>
      <c r="Q41" s="35"/>
      <c r="R41" s="103">
        <v>19</v>
      </c>
      <c r="S41" s="34">
        <v>48</v>
      </c>
      <c r="T41" s="34"/>
      <c r="U41" s="19">
        <f>S41+T41</f>
        <v>48</v>
      </c>
      <c r="V41" s="77">
        <f>X41+(W41*BV41)</f>
        <v>0</v>
      </c>
      <c r="W41" s="34"/>
      <c r="X41" s="34"/>
      <c r="Y41" s="40"/>
      <c r="Z41" s="34"/>
      <c r="AA41" s="11"/>
      <c r="AB41" s="19">
        <f>Z41+AA41</f>
        <v>0</v>
      </c>
      <c r="AC41" s="77">
        <f>AE41+(AD41*BW41)</f>
        <v>0</v>
      </c>
      <c r="AD41" s="3"/>
      <c r="AE41" s="3"/>
      <c r="AF41" s="45"/>
      <c r="AG41" s="3"/>
      <c r="AH41" s="3"/>
      <c r="AI41" s="19">
        <f>AG41+AH41</f>
        <v>0</v>
      </c>
      <c r="AJ41" s="77">
        <f>AL41+(AK41*BX41)</f>
        <v>0</v>
      </c>
      <c r="AK41" s="3"/>
      <c r="AL41" s="3"/>
      <c r="AM41" s="45"/>
      <c r="AN41" s="11"/>
      <c r="AO41" s="3"/>
      <c r="AP41" s="19">
        <f>AN41+AO41</f>
        <v>0</v>
      </c>
      <c r="AQ41" s="77">
        <f>AS41+(AR41*BY41)</f>
        <v>0</v>
      </c>
      <c r="AR41" s="3"/>
      <c r="AS41" s="3"/>
      <c r="AT41" s="45"/>
      <c r="AU41" s="3"/>
      <c r="AV41" s="3"/>
      <c r="AW41" s="19">
        <f>AU41+AV41</f>
        <v>0</v>
      </c>
      <c r="AX41" s="77">
        <f>AZ41+(AY41*BZ41)</f>
        <v>0</v>
      </c>
      <c r="AY41" s="3"/>
      <c r="AZ41" s="3"/>
      <c r="BA41" s="10"/>
      <c r="BB41" s="3" t="b">
        <f>IF(BA41&gt;0.9,BA$102-BA41)</f>
        <v>0</v>
      </c>
      <c r="BC41" s="3"/>
      <c r="BD41" s="78">
        <f>BB41+BC41</f>
        <v>0</v>
      </c>
      <c r="BE41" s="77">
        <f>BG41+(BF41*CA41)</f>
        <v>0</v>
      </c>
      <c r="BF41" s="3"/>
      <c r="BG41" s="3"/>
      <c r="BH41" s="10"/>
      <c r="BI41" s="3" t="b">
        <f>IF(BH41&gt;0.9,BH$102-BH41)</f>
        <v>0</v>
      </c>
      <c r="BJ41" s="3"/>
      <c r="BK41" s="78">
        <f>BI41+BJ41</f>
        <v>0</v>
      </c>
      <c r="BL41" s="29" t="b">
        <f>IF(H41&gt;1,6)</f>
        <v>0</v>
      </c>
      <c r="BM41" s="26" t="b">
        <f>IF(O41&gt;1,6)</f>
        <v>0</v>
      </c>
      <c r="BN41" s="29" t="b">
        <f>IF(V41&gt;1,6)</f>
        <v>0</v>
      </c>
      <c r="BO41" s="29" t="b">
        <f>IF(AC41&gt;1,8)</f>
        <v>0</v>
      </c>
      <c r="BP41" s="29" t="b">
        <f>IF(AJ41&gt;1,6)</f>
        <v>0</v>
      </c>
      <c r="BQ41" s="29" t="b">
        <f>IF(AQ41&gt;1,5)</f>
        <v>0</v>
      </c>
      <c r="BR41" s="29" t="b">
        <f>IF(AX41&gt;1,5)</f>
        <v>0</v>
      </c>
      <c r="BS41" s="29" t="b">
        <f>IF(BE41&gt;1,5)</f>
        <v>0</v>
      </c>
      <c r="BT41" s="29" t="b">
        <f>IF(J41&gt;1,6)</f>
        <v>0</v>
      </c>
      <c r="BU41" s="29" t="b">
        <f>IF(Q41&gt;1,6)</f>
        <v>0</v>
      </c>
      <c r="BV41" s="29" t="b">
        <f>IF(X41&gt;1,6)</f>
        <v>0</v>
      </c>
      <c r="BW41" s="29" t="b">
        <f>IF(AE41&gt;1,8)</f>
        <v>0</v>
      </c>
      <c r="BX41" s="29" t="b">
        <f>IF(AL41&gt;1,6)</f>
        <v>0</v>
      </c>
      <c r="BY41" s="29" t="b">
        <f>IF(AS41&gt;1,5)</f>
        <v>0</v>
      </c>
      <c r="BZ41" s="29" t="b">
        <f>IF(AZ41&gt;1,5)</f>
        <v>0</v>
      </c>
      <c r="CA41" s="29" t="b">
        <f>IF(BG41&gt;1,5)</f>
        <v>0</v>
      </c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</row>
    <row r="42" spans="1:100" ht="13.5">
      <c r="A42" s="67">
        <v>40</v>
      </c>
      <c r="B42" s="79">
        <v>25731</v>
      </c>
      <c r="C42" s="52" t="s">
        <v>201</v>
      </c>
      <c r="D42" s="52" t="s">
        <v>98</v>
      </c>
      <c r="E42" s="126">
        <f>F42+G42</f>
        <v>45</v>
      </c>
      <c r="F42" s="44">
        <f>L42+S42+Z42+AG42+AN42+AU42+BB42+BI42</f>
        <v>45</v>
      </c>
      <c r="G42" s="44">
        <f>M42+T42+AA42+AH42+AO42+AV42+BC42+BJ42</f>
        <v>0</v>
      </c>
      <c r="H42" s="61">
        <f>J42+(I42*BT42)</f>
        <v>0</v>
      </c>
      <c r="I42" s="25"/>
      <c r="J42" s="16"/>
      <c r="K42" s="45"/>
      <c r="L42" s="11"/>
      <c r="M42" s="11"/>
      <c r="N42" s="64">
        <f>L42+M42</f>
        <v>0</v>
      </c>
      <c r="O42" s="77">
        <f>Q42+(P42*BU42)</f>
        <v>0</v>
      </c>
      <c r="P42" s="34"/>
      <c r="Q42" s="35"/>
      <c r="R42" s="40">
        <v>42</v>
      </c>
      <c r="S42" s="34">
        <v>25</v>
      </c>
      <c r="T42" s="34"/>
      <c r="U42" s="19">
        <f>S42+T42</f>
        <v>25</v>
      </c>
      <c r="V42" s="77">
        <f>X42+(W42*BV42)</f>
        <v>0</v>
      </c>
      <c r="W42" s="34"/>
      <c r="X42" s="34"/>
      <c r="Y42" s="40"/>
      <c r="Z42" s="34"/>
      <c r="AA42" s="11"/>
      <c r="AB42" s="19">
        <f>Z42+AA42</f>
        <v>0</v>
      </c>
      <c r="AC42" s="77">
        <f>AE42+(AD42*BW42)</f>
        <v>0</v>
      </c>
      <c r="AD42" s="3"/>
      <c r="AE42" s="3"/>
      <c r="AF42" s="45">
        <v>16</v>
      </c>
      <c r="AG42" s="3">
        <v>20</v>
      </c>
      <c r="AH42" s="3"/>
      <c r="AI42" s="19">
        <f>AG42+AH42</f>
        <v>20</v>
      </c>
      <c r="AJ42" s="77">
        <f>AL42+(AK42*BX42)</f>
        <v>0</v>
      </c>
      <c r="AK42" s="3"/>
      <c r="AL42" s="3"/>
      <c r="AM42" s="45"/>
      <c r="AN42" s="11"/>
      <c r="AO42" s="3"/>
      <c r="AP42" s="19">
        <f>AN42+AO42</f>
        <v>0</v>
      </c>
      <c r="AQ42" s="77">
        <f>AS42+(AR42*BY42)</f>
        <v>0</v>
      </c>
      <c r="AR42" s="3"/>
      <c r="AS42" s="3"/>
      <c r="AT42" s="45"/>
      <c r="AU42" s="3"/>
      <c r="AV42" s="3"/>
      <c r="AW42" s="19">
        <f>AU42+AV42</f>
        <v>0</v>
      </c>
      <c r="AX42" s="77">
        <f>AZ42+(AY42*BZ42)</f>
        <v>0</v>
      </c>
      <c r="AY42" s="3"/>
      <c r="AZ42" s="3"/>
      <c r="BA42" s="10"/>
      <c r="BB42" s="3" t="b">
        <f>IF(BA42&gt;0.9,BA$102-BA42)</f>
        <v>0</v>
      </c>
      <c r="BC42" s="3"/>
      <c r="BD42" s="78">
        <f>BB42+BC42</f>
        <v>0</v>
      </c>
      <c r="BE42" s="77">
        <f>BG42+(BF42*CA42)</f>
        <v>0</v>
      </c>
      <c r="BF42" s="3"/>
      <c r="BG42" s="3"/>
      <c r="BH42" s="10"/>
      <c r="BI42" s="3" t="b">
        <f>IF(BH42&gt;0.9,BH$102-BH42)</f>
        <v>0</v>
      </c>
      <c r="BJ42" s="3"/>
      <c r="BK42" s="78">
        <f>BI42+BJ42</f>
        <v>0</v>
      </c>
      <c r="BL42" s="29" t="b">
        <f>IF(H42&gt;1,6)</f>
        <v>0</v>
      </c>
      <c r="BM42" s="26" t="b">
        <f>IF(O42&gt;1,6)</f>
        <v>0</v>
      </c>
      <c r="BN42" s="29" t="b">
        <f>IF(V42&gt;1,6)</f>
        <v>0</v>
      </c>
      <c r="BO42" s="29" t="b">
        <f>IF(AC42&gt;1,8)</f>
        <v>0</v>
      </c>
      <c r="BP42" s="29" t="b">
        <f>IF(AJ42&gt;1,6)</f>
        <v>0</v>
      </c>
      <c r="BQ42" s="29" t="b">
        <f>IF(AQ42&gt;1,5)</f>
        <v>0</v>
      </c>
      <c r="BR42" s="29" t="b">
        <f>IF(AX42&gt;1,5)</f>
        <v>0</v>
      </c>
      <c r="BS42" s="29" t="b">
        <f>IF(BE42&gt;1,5)</f>
        <v>0</v>
      </c>
      <c r="BT42" s="29" t="b">
        <f>IF(J42&gt;1,6)</f>
        <v>0</v>
      </c>
      <c r="BU42" s="29" t="b">
        <f>IF(Q42&gt;1,6)</f>
        <v>0</v>
      </c>
      <c r="BV42" s="29" t="b">
        <f>IF(X42&gt;1,6)</f>
        <v>0</v>
      </c>
      <c r="BW42" s="29" t="b">
        <f>IF(AE42&gt;1,8)</f>
        <v>0</v>
      </c>
      <c r="BX42" s="29" t="b">
        <f>IF(AL42&gt;1,6)</f>
        <v>0</v>
      </c>
      <c r="BY42" s="29" t="b">
        <f>IF(AS42&gt;1,5)</f>
        <v>0</v>
      </c>
      <c r="BZ42" s="29" t="b">
        <f>IF(AZ42&gt;1,5)</f>
        <v>0</v>
      </c>
      <c r="CA42" s="29" t="b">
        <f>IF(BG42&gt;1,5)</f>
        <v>0</v>
      </c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</row>
    <row r="43" spans="1:100" ht="13.5">
      <c r="A43" s="67">
        <v>41</v>
      </c>
      <c r="B43" s="68">
        <v>25919</v>
      </c>
      <c r="C43" s="52" t="s">
        <v>161</v>
      </c>
      <c r="D43" s="56" t="s">
        <v>36</v>
      </c>
      <c r="E43" s="126">
        <f>F43+G43</f>
        <v>44</v>
      </c>
      <c r="F43" s="44">
        <f>L43+S43+Z43+AG43+AN43+AU43+BB43+BI43</f>
        <v>44</v>
      </c>
      <c r="G43" s="44">
        <f>M43+T43+AA43+AH43+AO43+AV43+BC43+BJ43</f>
        <v>0</v>
      </c>
      <c r="H43" s="61">
        <f>J43+(I43*BT43)</f>
        <v>0</v>
      </c>
      <c r="I43" s="13"/>
      <c r="J43" s="13"/>
      <c r="K43" s="45"/>
      <c r="L43" s="11"/>
      <c r="M43" s="3"/>
      <c r="N43" s="64">
        <f>L43+M43</f>
        <v>0</v>
      </c>
      <c r="O43" s="75">
        <f>Q43+(P43*BU43)</f>
        <v>0</v>
      </c>
      <c r="P43" s="53"/>
      <c r="Q43" s="53"/>
      <c r="R43" s="103">
        <v>23</v>
      </c>
      <c r="S43" s="34">
        <v>44</v>
      </c>
      <c r="T43" s="34"/>
      <c r="U43" s="19">
        <f>S43+T43</f>
        <v>44</v>
      </c>
      <c r="V43" s="75">
        <f>X43+(W43*BV43)</f>
        <v>0</v>
      </c>
      <c r="W43" s="36"/>
      <c r="X43" s="36"/>
      <c r="Y43" s="40"/>
      <c r="Z43" s="37"/>
      <c r="AA43" s="3"/>
      <c r="AB43" s="19">
        <f>Z43+AA43</f>
        <v>0</v>
      </c>
      <c r="AC43" s="75">
        <f>AE43+(AD43*BW43)</f>
        <v>0</v>
      </c>
      <c r="AD43" s="41"/>
      <c r="AE43" s="6"/>
      <c r="AF43" s="45"/>
      <c r="AG43" s="3"/>
      <c r="AH43" s="3"/>
      <c r="AI43" s="19">
        <f>AG43+AH43</f>
        <v>0</v>
      </c>
      <c r="AJ43" s="75">
        <f>AL43+(AK43*BX43)</f>
        <v>0</v>
      </c>
      <c r="AK43" s="10"/>
      <c r="AL43" s="3"/>
      <c r="AM43" s="45"/>
      <c r="AN43" s="3"/>
      <c r="AO43" s="3"/>
      <c r="AP43" s="19">
        <f>AN43+AO43</f>
        <v>0</v>
      </c>
      <c r="AQ43" s="75">
        <f>AS43+(AR43*BY43)</f>
        <v>0</v>
      </c>
      <c r="AR43" s="10"/>
      <c r="AS43" s="3"/>
      <c r="AT43" s="45"/>
      <c r="AU43" s="3"/>
      <c r="AV43" s="3"/>
      <c r="AW43" s="19">
        <f>AU43+AV43</f>
        <v>0</v>
      </c>
      <c r="AX43" s="75">
        <f>AZ43+(AY43*BZ43)</f>
        <v>0</v>
      </c>
      <c r="AY43" s="10"/>
      <c r="AZ43" s="3"/>
      <c r="BA43" s="10"/>
      <c r="BB43" s="3" t="b">
        <f>IF(BA43&gt;0.9,BA$102-BA43)</f>
        <v>0</v>
      </c>
      <c r="BC43" s="3"/>
      <c r="BD43" s="76">
        <f>BB43+BC43</f>
        <v>0</v>
      </c>
      <c r="BE43" s="75">
        <f>BG43+(BF43*CA43)</f>
        <v>0</v>
      </c>
      <c r="BF43" s="10"/>
      <c r="BG43" s="3"/>
      <c r="BH43" s="10"/>
      <c r="BI43" s="3" t="b">
        <f>IF(BH43&gt;0.9,BH$102-BH43)</f>
        <v>0</v>
      </c>
      <c r="BJ43" s="3"/>
      <c r="BK43" s="76">
        <f>BI43+BJ43</f>
        <v>0</v>
      </c>
      <c r="BL43" s="42" t="b">
        <f>IF(H43&gt;1,6)</f>
        <v>0</v>
      </c>
      <c r="BM43" s="21" t="b">
        <f>IF(O43&gt;1,6)</f>
        <v>0</v>
      </c>
      <c r="BN43" s="42" t="b">
        <f>IF(V43&gt;1,6)</f>
        <v>0</v>
      </c>
      <c r="BO43" s="42" t="b">
        <f>IF(AC43&gt;1,8)</f>
        <v>0</v>
      </c>
      <c r="BP43" s="42" t="b">
        <f>IF(AJ43&gt;1,6)</f>
        <v>0</v>
      </c>
      <c r="BQ43" s="42" t="b">
        <f>IF(AQ43&gt;1,5)</f>
        <v>0</v>
      </c>
      <c r="BR43" s="42" t="b">
        <f>IF(AX43&gt;1,5)</f>
        <v>0</v>
      </c>
      <c r="BS43" s="42" t="b">
        <f>IF(BE43&gt;1,5)</f>
        <v>0</v>
      </c>
      <c r="BT43" s="29" t="b">
        <f>IF(J43&gt;1,6)</f>
        <v>0</v>
      </c>
      <c r="BU43" s="29" t="b">
        <f>IF(Q43&gt;1,6)</f>
        <v>0</v>
      </c>
      <c r="BV43" s="29" t="b">
        <f>IF(X43&gt;1,6)</f>
        <v>0</v>
      </c>
      <c r="BW43" s="29" t="b">
        <f>IF(AE43&gt;1,8)</f>
        <v>0</v>
      </c>
      <c r="BX43" s="29" t="b">
        <f>IF(AL43&gt;1,6)</f>
        <v>0</v>
      </c>
      <c r="BY43" s="29" t="b">
        <f>IF(AS43&gt;1,5)</f>
        <v>0</v>
      </c>
      <c r="BZ43" s="29" t="b">
        <f>IF(AZ43&gt;1,5)</f>
        <v>0</v>
      </c>
      <c r="CA43" s="29" t="b">
        <f>IF(BG43&gt;1,5)</f>
        <v>0</v>
      </c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ht="13.5">
      <c r="A44" s="67">
        <v>42</v>
      </c>
      <c r="B44" s="68">
        <v>23279</v>
      </c>
      <c r="C44" s="52" t="s">
        <v>135</v>
      </c>
      <c r="D44" s="56" t="s">
        <v>36</v>
      </c>
      <c r="E44" s="126">
        <f>F44+G44</f>
        <v>42</v>
      </c>
      <c r="F44" s="44">
        <f>L44+S44+Z44+AG44+AN44+AU44+BB44+BI44</f>
        <v>42</v>
      </c>
      <c r="G44" s="44">
        <f>M44+T44+AA44+AH44+AO44+AV44+BC44+BJ44</f>
        <v>0</v>
      </c>
      <c r="H44" s="61">
        <f>J44+(I44*BT44)</f>
        <v>0</v>
      </c>
      <c r="I44" s="14"/>
      <c r="J44" s="3"/>
      <c r="K44" s="45"/>
      <c r="L44" s="3"/>
      <c r="M44" s="3"/>
      <c r="N44" s="64">
        <f>L44+M44</f>
        <v>0</v>
      </c>
      <c r="O44" s="75">
        <f>Q44+(P44*BU44)</f>
        <v>0</v>
      </c>
      <c r="P44" s="53"/>
      <c r="Q44" s="53"/>
      <c r="R44" s="103">
        <v>25</v>
      </c>
      <c r="S44" s="34">
        <v>42</v>
      </c>
      <c r="T44" s="34"/>
      <c r="U44" s="19">
        <f>S44+T44</f>
        <v>42</v>
      </c>
      <c r="V44" s="75">
        <f>X44+(W44*BV44)</f>
        <v>0</v>
      </c>
      <c r="W44" s="33"/>
      <c r="X44" s="34"/>
      <c r="Y44" s="40"/>
      <c r="Z44" s="34"/>
      <c r="AA44" s="3"/>
      <c r="AB44" s="19">
        <f>Z44+AA44</f>
        <v>0</v>
      </c>
      <c r="AC44" s="75">
        <f>AE44+(AD44*BW44)</f>
        <v>0</v>
      </c>
      <c r="AD44" s="41"/>
      <c r="AE44" s="6"/>
      <c r="AF44" s="45"/>
      <c r="AG44" s="3"/>
      <c r="AH44" s="3"/>
      <c r="AI44" s="19">
        <f>AG44+AH44</f>
        <v>0</v>
      </c>
      <c r="AJ44" s="75">
        <f>AL44+(AK44*BX44)</f>
        <v>0</v>
      </c>
      <c r="AK44" s="10"/>
      <c r="AL44" s="3"/>
      <c r="AM44" s="45"/>
      <c r="AN44" s="3"/>
      <c r="AO44" s="3"/>
      <c r="AP44" s="19">
        <f>AN44+AO44</f>
        <v>0</v>
      </c>
      <c r="AQ44" s="75">
        <f>AS44+(AR44*BY44)</f>
        <v>0</v>
      </c>
      <c r="AR44" s="10"/>
      <c r="AS44" s="3"/>
      <c r="AT44" s="45"/>
      <c r="AU44" s="3"/>
      <c r="AV44" s="3"/>
      <c r="AW44" s="19">
        <f>AU44+AV44</f>
        <v>0</v>
      </c>
      <c r="AX44" s="75">
        <f>AZ44+(AY44*BZ44)</f>
        <v>0</v>
      </c>
      <c r="AY44" s="10"/>
      <c r="AZ44" s="3"/>
      <c r="BA44" s="10"/>
      <c r="BB44" s="3" t="b">
        <f>IF(BA44&gt;0.9,BA$102-BA44)</f>
        <v>0</v>
      </c>
      <c r="BC44" s="3"/>
      <c r="BD44" s="76">
        <f>BB44+BC44</f>
        <v>0</v>
      </c>
      <c r="BE44" s="75">
        <f>BG44+(BF44*CA44)</f>
        <v>0</v>
      </c>
      <c r="BF44" s="10"/>
      <c r="BG44" s="3"/>
      <c r="BH44" s="10"/>
      <c r="BI44" s="3" t="b">
        <f>IF(BH44&gt;0.9,BH$102-BH44)</f>
        <v>0</v>
      </c>
      <c r="BJ44" s="3"/>
      <c r="BK44" s="76">
        <f>BI44+BJ44</f>
        <v>0</v>
      </c>
      <c r="BL44" s="99" t="b">
        <f>IF(H44&gt;1,6)</f>
        <v>0</v>
      </c>
      <c r="BM44" s="21" t="b">
        <f>IF(O44&gt;1,6)</f>
        <v>0</v>
      </c>
      <c r="BN44" s="99" t="b">
        <f>IF(V44&gt;1,6)</f>
        <v>0</v>
      </c>
      <c r="BO44" s="99" t="b">
        <f>IF(AC44&gt;1,8)</f>
        <v>0</v>
      </c>
      <c r="BP44" s="99" t="b">
        <f>IF(AJ44&gt;1,6)</f>
        <v>0</v>
      </c>
      <c r="BQ44" s="99" t="b">
        <f>IF(AQ44&gt;1,5)</f>
        <v>0</v>
      </c>
      <c r="BR44" s="99" t="b">
        <f>IF(AX44&gt;1,5)</f>
        <v>0</v>
      </c>
      <c r="BS44" s="99" t="b">
        <f>IF(BE44&gt;1,5)</f>
        <v>0</v>
      </c>
      <c r="BT44" s="30" t="b">
        <f>IF(J44&gt;1,6)</f>
        <v>0</v>
      </c>
      <c r="BU44" s="30" t="b">
        <f>IF(Q44&gt;1,6)</f>
        <v>0</v>
      </c>
      <c r="BV44" s="30" t="b">
        <f>IF(X44&gt;1,6)</f>
        <v>0</v>
      </c>
      <c r="BW44" s="30" t="b">
        <f>IF(AE44&gt;1,8)</f>
        <v>0</v>
      </c>
      <c r="BX44" s="30" t="b">
        <f>IF(AL44&gt;1,6)</f>
        <v>0</v>
      </c>
      <c r="BY44" s="30" t="b">
        <f>IF(AS44&gt;1,5)</f>
        <v>0</v>
      </c>
      <c r="BZ44" s="30" t="b">
        <f>IF(AZ44&gt;1,5)</f>
        <v>0</v>
      </c>
      <c r="CA44" s="30" t="b">
        <f>IF(BG44&gt;1,5)</f>
        <v>0</v>
      </c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</row>
    <row r="45" spans="1:79" ht="13.5">
      <c r="A45" s="67">
        <v>43</v>
      </c>
      <c r="B45" s="79">
        <v>9250</v>
      </c>
      <c r="C45" s="52" t="s">
        <v>195</v>
      </c>
      <c r="D45" s="52" t="s">
        <v>38</v>
      </c>
      <c r="E45" s="126">
        <f>F45+G45</f>
        <v>39</v>
      </c>
      <c r="F45" s="44">
        <f>L45+S45+Z45+AG45+AN45+AU45+BB45+BI45</f>
        <v>39</v>
      </c>
      <c r="G45" s="44">
        <f>M45+T45+AA45+AH45+AO45+AV45+BC45+BJ45</f>
        <v>0</v>
      </c>
      <c r="H45" s="61">
        <f>J45+(I45*BT45)</f>
        <v>0</v>
      </c>
      <c r="I45" s="25"/>
      <c r="J45" s="16"/>
      <c r="K45" s="45"/>
      <c r="L45" s="11"/>
      <c r="M45" s="11"/>
      <c r="N45" s="64">
        <f>L45+M45</f>
        <v>0</v>
      </c>
      <c r="O45" s="77">
        <f>Q45+(P45*BU45)</f>
        <v>0</v>
      </c>
      <c r="P45" s="34"/>
      <c r="Q45" s="35"/>
      <c r="R45" s="40">
        <v>28</v>
      </c>
      <c r="S45" s="34">
        <v>39</v>
      </c>
      <c r="T45" s="34"/>
      <c r="U45" s="19">
        <f>S45+T45</f>
        <v>39</v>
      </c>
      <c r="V45" s="77">
        <f>X45+(W45*BV45)</f>
        <v>0</v>
      </c>
      <c r="W45" s="34"/>
      <c r="X45" s="34"/>
      <c r="Y45" s="40"/>
      <c r="Z45" s="34"/>
      <c r="AA45" s="11"/>
      <c r="AB45" s="19">
        <f>Z45+AA45</f>
        <v>0</v>
      </c>
      <c r="AC45" s="77">
        <f>AE45+(AD45*BW45)</f>
        <v>0</v>
      </c>
      <c r="AD45" s="3"/>
      <c r="AE45" s="3"/>
      <c r="AF45" s="45"/>
      <c r="AG45" s="3"/>
      <c r="AH45" s="3"/>
      <c r="AI45" s="19">
        <f>AG45+AH45</f>
        <v>0</v>
      </c>
      <c r="AJ45" s="77">
        <f>AL45+(AK45*BX45)</f>
        <v>0</v>
      </c>
      <c r="AK45" s="3"/>
      <c r="AL45" s="3"/>
      <c r="AM45" s="45"/>
      <c r="AN45" s="11"/>
      <c r="AO45" s="3"/>
      <c r="AP45" s="19">
        <f>AN45+AO45</f>
        <v>0</v>
      </c>
      <c r="AQ45" s="77">
        <f>AS45+(AR45*BY45)</f>
        <v>0</v>
      </c>
      <c r="AR45" s="3"/>
      <c r="AS45" s="3"/>
      <c r="AT45" s="45"/>
      <c r="AU45" s="3"/>
      <c r="AV45" s="3"/>
      <c r="AW45" s="19">
        <f>AU45+AV45</f>
        <v>0</v>
      </c>
      <c r="AX45" s="77">
        <f>AZ45+(AY45*BZ45)</f>
        <v>0</v>
      </c>
      <c r="AY45" s="3"/>
      <c r="AZ45" s="3"/>
      <c r="BA45" s="10"/>
      <c r="BB45" s="3" t="b">
        <f>IF(BA45&gt;0.9,BA$102-BA45)</f>
        <v>0</v>
      </c>
      <c r="BC45" s="3"/>
      <c r="BD45" s="78">
        <f>BB45+BC45</f>
        <v>0</v>
      </c>
      <c r="BE45" s="77">
        <f>BG45+(BF45*CA45)</f>
        <v>0</v>
      </c>
      <c r="BF45" s="3"/>
      <c r="BG45" s="3"/>
      <c r="BH45" s="10"/>
      <c r="BI45" s="3" t="b">
        <f>IF(BH45&gt;0.9,BH$102-BH45)</f>
        <v>0</v>
      </c>
      <c r="BJ45" s="3"/>
      <c r="BK45" s="78">
        <f>BI45+BJ45</f>
        <v>0</v>
      </c>
      <c r="BL45" s="22" t="b">
        <f>IF(H45&gt;1,6)</f>
        <v>0</v>
      </c>
      <c r="BM45" s="26" t="b">
        <f>IF(O45&gt;1,6)</f>
        <v>0</v>
      </c>
      <c r="BN45" s="22" t="b">
        <f>IF(V45&gt;1,6)</f>
        <v>0</v>
      </c>
      <c r="BO45" s="22" t="b">
        <f>IF(AC45&gt;1,8)</f>
        <v>0</v>
      </c>
      <c r="BP45" s="22" t="b">
        <f>IF(AJ45&gt;1,6)</f>
        <v>0</v>
      </c>
      <c r="BQ45" s="22" t="b">
        <f>IF(AQ45&gt;1,5)</f>
        <v>0</v>
      </c>
      <c r="BR45" s="22" t="b">
        <f>IF(AX45&gt;1,5)</f>
        <v>0</v>
      </c>
      <c r="BS45" s="22" t="b">
        <f>IF(BE45&gt;1,5)</f>
        <v>0</v>
      </c>
      <c r="BT45" s="22" t="b">
        <f>IF(J45&gt;1,6)</f>
        <v>0</v>
      </c>
      <c r="BU45" s="22" t="b">
        <f>IF(Q45&gt;1,6)</f>
        <v>0</v>
      </c>
      <c r="BV45" s="22" t="b">
        <f>IF(X45&gt;1,6)</f>
        <v>0</v>
      </c>
      <c r="BW45" s="22" t="b">
        <f>IF(AE45&gt;1,8)</f>
        <v>0</v>
      </c>
      <c r="BX45" s="22" t="b">
        <f>IF(AL45&gt;1,6)</f>
        <v>0</v>
      </c>
      <c r="BY45" s="22" t="b">
        <f>IF(AS45&gt;1,5)</f>
        <v>0</v>
      </c>
      <c r="BZ45" s="22" t="b">
        <f>IF(AZ45&gt;1,5)</f>
        <v>0</v>
      </c>
      <c r="CA45" s="22" t="b">
        <f>IF(BG45&gt;1,5)</f>
        <v>0</v>
      </c>
    </row>
    <row r="46" spans="1:79" ht="13.5">
      <c r="A46" s="67">
        <v>44</v>
      </c>
      <c r="B46" s="68">
        <v>21819</v>
      </c>
      <c r="C46" s="52" t="s">
        <v>129</v>
      </c>
      <c r="D46" s="56" t="s">
        <v>36</v>
      </c>
      <c r="E46" s="126">
        <f>F46+G46</f>
        <v>38</v>
      </c>
      <c r="F46" s="44">
        <f>L46+S46+Z46+AG46+AN46+AU46+BB46+BI46</f>
        <v>38</v>
      </c>
      <c r="G46" s="44">
        <f>M46+T46+AA46+AH46+AO46+AV46+BC46+BJ46</f>
        <v>0</v>
      </c>
      <c r="H46" s="61">
        <f>J46+(I46*BT46)</f>
        <v>0</v>
      </c>
      <c r="I46" s="13"/>
      <c r="J46" s="13"/>
      <c r="K46" s="45"/>
      <c r="L46" s="11"/>
      <c r="M46" s="11"/>
      <c r="N46" s="64">
        <f>L46+M46</f>
        <v>0</v>
      </c>
      <c r="O46" s="75">
        <f>Q46+(P46*BU46)</f>
        <v>0</v>
      </c>
      <c r="P46" s="53"/>
      <c r="Q46" s="53"/>
      <c r="R46" s="103">
        <v>29</v>
      </c>
      <c r="S46" s="34">
        <v>38</v>
      </c>
      <c r="T46" s="35"/>
      <c r="U46" s="19">
        <f>S46+T46</f>
        <v>38</v>
      </c>
      <c r="V46" s="75">
        <f>X46+(W46*BV46)</f>
        <v>0</v>
      </c>
      <c r="W46" s="46"/>
      <c r="X46" s="46"/>
      <c r="Y46" s="40"/>
      <c r="Z46" s="37"/>
      <c r="AA46" s="11"/>
      <c r="AB46" s="19">
        <f>Z46+AA46</f>
        <v>0</v>
      </c>
      <c r="AC46" s="75">
        <f>AE46+(AD46*BW46)</f>
        <v>0</v>
      </c>
      <c r="AD46" s="41"/>
      <c r="AE46" s="6"/>
      <c r="AF46" s="45"/>
      <c r="AG46" s="3"/>
      <c r="AH46" s="11"/>
      <c r="AI46" s="19">
        <f>AG46+AH46</f>
        <v>0</v>
      </c>
      <c r="AJ46" s="75">
        <f>AL46+(AK46*BX46)</f>
        <v>0</v>
      </c>
      <c r="AK46" s="10"/>
      <c r="AL46" s="3"/>
      <c r="AM46" s="45"/>
      <c r="AN46" s="3"/>
      <c r="AO46" s="11"/>
      <c r="AP46" s="19">
        <f>AN46+AO46</f>
        <v>0</v>
      </c>
      <c r="AQ46" s="75">
        <f>AS46+(AR46*BY46)</f>
        <v>0</v>
      </c>
      <c r="AR46" s="10"/>
      <c r="AS46" s="3"/>
      <c r="AT46" s="45"/>
      <c r="AU46" s="3"/>
      <c r="AV46" s="11"/>
      <c r="AW46" s="19">
        <f>AU46+AV46</f>
        <v>0</v>
      </c>
      <c r="AX46" s="75">
        <f>AZ46+(AY46*BZ46)</f>
        <v>0</v>
      </c>
      <c r="AY46" s="10"/>
      <c r="AZ46" s="3"/>
      <c r="BA46" s="10"/>
      <c r="BB46" s="3" t="b">
        <f>IF(BA46&gt;0.9,BA$102-BA46)</f>
        <v>0</v>
      </c>
      <c r="BC46" s="11"/>
      <c r="BD46" s="76">
        <f>BB46+BC46</f>
        <v>0</v>
      </c>
      <c r="BE46" s="75">
        <f>BG46+(BF46*CA46)</f>
        <v>0</v>
      </c>
      <c r="BF46" s="10"/>
      <c r="BG46" s="3"/>
      <c r="BH46" s="10"/>
      <c r="BI46" s="3" t="b">
        <f>IF(BH46&gt;0.9,BH$102-BH46)</f>
        <v>0</v>
      </c>
      <c r="BJ46" s="11"/>
      <c r="BK46" s="76">
        <f>BI46+BJ46</f>
        <v>0</v>
      </c>
      <c r="BL46" s="20" t="b">
        <f>IF(H46&gt;1,6)</f>
        <v>0</v>
      </c>
      <c r="BM46" s="21" t="b">
        <f>IF(O46&gt;1,6)</f>
        <v>0</v>
      </c>
      <c r="BN46" s="20" t="b">
        <f>IF(V46&gt;1,6)</f>
        <v>0</v>
      </c>
      <c r="BO46" s="20" t="b">
        <f>IF(AC46&gt;1,8)</f>
        <v>0</v>
      </c>
      <c r="BP46" s="20" t="b">
        <f>IF(AJ46&gt;1,6)</f>
        <v>0</v>
      </c>
      <c r="BQ46" s="20" t="b">
        <f>IF(AQ46&gt;1,5)</f>
        <v>0</v>
      </c>
      <c r="BR46" s="20" t="b">
        <f>IF(AX46&gt;1,5)</f>
        <v>0</v>
      </c>
      <c r="BS46" s="20" t="b">
        <f>IF(BE46&gt;1,5)</f>
        <v>0</v>
      </c>
      <c r="BT46" s="22" t="b">
        <f>IF(J46&gt;1,6)</f>
        <v>0</v>
      </c>
      <c r="BU46" s="22" t="b">
        <f>IF(Q46&gt;1,6)</f>
        <v>0</v>
      </c>
      <c r="BV46" s="22" t="b">
        <f>IF(X46&gt;1,6)</f>
        <v>0</v>
      </c>
      <c r="BW46" s="22" t="b">
        <f>IF(AE46&gt;1,8)</f>
        <v>0</v>
      </c>
      <c r="BX46" s="22" t="b">
        <f>IF(AL46&gt;1,6)</f>
        <v>0</v>
      </c>
      <c r="BY46" s="22" t="b">
        <f>IF(AS46&gt;1,5)</f>
        <v>0</v>
      </c>
      <c r="BZ46" s="22" t="b">
        <f>IF(AZ46&gt;1,5)</f>
        <v>0</v>
      </c>
      <c r="CA46" s="22" t="b">
        <f>IF(BG46&gt;1,5)</f>
        <v>0</v>
      </c>
    </row>
    <row r="47" spans="1:79" ht="13.5">
      <c r="A47" s="67">
        <v>45</v>
      </c>
      <c r="B47" s="68">
        <v>9007</v>
      </c>
      <c r="C47" s="52" t="s">
        <v>126</v>
      </c>
      <c r="D47" s="56" t="s">
        <v>38</v>
      </c>
      <c r="E47" s="126">
        <f>F47+G47</f>
        <v>37</v>
      </c>
      <c r="F47" s="44">
        <f>L47+S47+Z47+AG47+AN47+AU47+BB47+BI47</f>
        <v>37</v>
      </c>
      <c r="G47" s="44">
        <f>M47+T47+AA47+AH47+AO47+AV47+BC47+BJ47</f>
        <v>0</v>
      </c>
      <c r="H47" s="61">
        <f>J47+(I47*BT47)</f>
        <v>0</v>
      </c>
      <c r="I47" s="15"/>
      <c r="J47" s="16"/>
      <c r="K47" s="45"/>
      <c r="L47" s="11"/>
      <c r="M47" s="11"/>
      <c r="N47" s="64">
        <f>L47+M47</f>
        <v>0</v>
      </c>
      <c r="O47" s="77">
        <f>Q47+(P47*BU47)</f>
        <v>0</v>
      </c>
      <c r="P47" s="53"/>
      <c r="Q47" s="53"/>
      <c r="R47" s="40">
        <v>30</v>
      </c>
      <c r="S47" s="34">
        <v>37</v>
      </c>
      <c r="T47" s="34"/>
      <c r="U47" s="19">
        <f>S47+T47</f>
        <v>37</v>
      </c>
      <c r="V47" s="77">
        <f>X47+(W47*BV47)</f>
        <v>0</v>
      </c>
      <c r="W47" s="34"/>
      <c r="X47" s="34"/>
      <c r="Y47" s="40"/>
      <c r="Z47" s="34"/>
      <c r="AA47" s="3"/>
      <c r="AB47" s="19">
        <f>Z47+AA47</f>
        <v>0</v>
      </c>
      <c r="AC47" s="77">
        <f>AE47+(AD47*BW47)</f>
        <v>0</v>
      </c>
      <c r="AD47" s="6"/>
      <c r="AE47" s="6"/>
      <c r="AF47" s="45"/>
      <c r="AG47" s="3"/>
      <c r="AH47" s="3"/>
      <c r="AI47" s="19">
        <f>AG47+AH47</f>
        <v>0</v>
      </c>
      <c r="AJ47" s="77">
        <f>AL47+(AK47*BX47)</f>
        <v>0</v>
      </c>
      <c r="AK47" s="3"/>
      <c r="AL47" s="3"/>
      <c r="AM47" s="45"/>
      <c r="AN47" s="3"/>
      <c r="AO47" s="3"/>
      <c r="AP47" s="19">
        <f>AN47+AO47</f>
        <v>0</v>
      </c>
      <c r="AQ47" s="77">
        <f>AS47+(AR47*BY47)</f>
        <v>0</v>
      </c>
      <c r="AR47" s="3"/>
      <c r="AS47" s="3"/>
      <c r="AT47" s="45"/>
      <c r="AU47" s="3"/>
      <c r="AV47" s="3"/>
      <c r="AW47" s="19">
        <f>AU47+AV47</f>
        <v>0</v>
      </c>
      <c r="AX47" s="77">
        <f>AZ47+(AY47*BZ47)</f>
        <v>0</v>
      </c>
      <c r="AY47" s="3"/>
      <c r="AZ47" s="3"/>
      <c r="BA47" s="10"/>
      <c r="BB47" s="3" t="b">
        <f>IF(BA47&gt;0.9,BA$102-BA47)</f>
        <v>0</v>
      </c>
      <c r="BC47" s="3"/>
      <c r="BD47" s="78">
        <f>BB47+BC47</f>
        <v>0</v>
      </c>
      <c r="BE47" s="77">
        <f>BG47+(BF47*CA47)</f>
        <v>0</v>
      </c>
      <c r="BF47" s="3"/>
      <c r="BG47" s="3"/>
      <c r="BH47" s="10"/>
      <c r="BI47" s="3" t="b">
        <f>IF(BH47&gt;0.9,BH$102-BH47)</f>
        <v>0</v>
      </c>
      <c r="BJ47" s="3"/>
      <c r="BK47" s="78">
        <f>BI47+BJ47</f>
        <v>0</v>
      </c>
      <c r="BL47" s="22" t="b">
        <f>IF(H47&gt;1,6)</f>
        <v>0</v>
      </c>
      <c r="BM47" s="21" t="b">
        <f>IF(O47&gt;1,6)</f>
        <v>0</v>
      </c>
      <c r="BN47" s="22" t="b">
        <f>IF(V47&gt;1,6)</f>
        <v>0</v>
      </c>
      <c r="BO47" s="22" t="b">
        <f>IF(AC47&gt;1,8)</f>
        <v>0</v>
      </c>
      <c r="BP47" s="22" t="b">
        <f>IF(AJ47&gt;1,6)</f>
        <v>0</v>
      </c>
      <c r="BQ47" s="22" t="b">
        <f>IF(AQ47&gt;1,5)</f>
        <v>0</v>
      </c>
      <c r="BR47" s="22" t="b">
        <f>IF(AX47&gt;1,5)</f>
        <v>0</v>
      </c>
      <c r="BS47" s="22" t="b">
        <f>IF(BE47&gt;1,5)</f>
        <v>0</v>
      </c>
      <c r="BT47" s="22" t="b">
        <f>IF(J47&gt;1,6)</f>
        <v>0</v>
      </c>
      <c r="BU47" s="22" t="b">
        <f>IF(Q47&gt;1,6)</f>
        <v>0</v>
      </c>
      <c r="BV47" s="22" t="b">
        <f>IF(X47&gt;1,6)</f>
        <v>0</v>
      </c>
      <c r="BW47" s="22" t="b">
        <f>IF(AE47&gt;1,8)</f>
        <v>0</v>
      </c>
      <c r="BX47" s="22" t="b">
        <f>IF(AL47&gt;1,6)</f>
        <v>0</v>
      </c>
      <c r="BY47" s="22" t="b">
        <f>IF(AS47&gt;1,5)</f>
        <v>0</v>
      </c>
      <c r="BZ47" s="22" t="b">
        <f>IF(AZ47&gt;1,5)</f>
        <v>0</v>
      </c>
      <c r="CA47" s="22" t="b">
        <f>IF(BG47&gt;1,5)</f>
        <v>0</v>
      </c>
    </row>
    <row r="48" spans="1:79" ht="13.5">
      <c r="A48" s="67">
        <v>46</v>
      </c>
      <c r="B48" s="79">
        <v>4254</v>
      </c>
      <c r="C48" s="52" t="s">
        <v>196</v>
      </c>
      <c r="D48" s="52" t="s">
        <v>38</v>
      </c>
      <c r="E48" s="126">
        <f>F48+G48</f>
        <v>36</v>
      </c>
      <c r="F48" s="44">
        <f>L48+S48+Z48+AG48+AN48+AU48+BB48+BI48</f>
        <v>36</v>
      </c>
      <c r="G48" s="44">
        <f>M48+T48+AA48+AH48+AO48+AV48+BC48+BJ48</f>
        <v>0</v>
      </c>
      <c r="H48" s="61">
        <f>J48+(I48*BT48)</f>
        <v>0</v>
      </c>
      <c r="I48" s="25"/>
      <c r="J48" s="16"/>
      <c r="K48" s="45"/>
      <c r="L48" s="11"/>
      <c r="M48" s="11"/>
      <c r="N48" s="64">
        <f>L48+M48</f>
        <v>0</v>
      </c>
      <c r="O48" s="77">
        <f>Q48+(P48*BU48)</f>
        <v>0</v>
      </c>
      <c r="P48" s="34"/>
      <c r="Q48" s="35"/>
      <c r="R48" s="103">
        <v>31</v>
      </c>
      <c r="S48" s="34">
        <v>36</v>
      </c>
      <c r="T48" s="34"/>
      <c r="U48" s="19">
        <f>S48+T48</f>
        <v>36</v>
      </c>
      <c r="V48" s="77">
        <f>X48+(W48*BV48)</f>
        <v>0</v>
      </c>
      <c r="W48" s="34"/>
      <c r="X48" s="34"/>
      <c r="Y48" s="40"/>
      <c r="Z48" s="34"/>
      <c r="AA48" s="11"/>
      <c r="AB48" s="19">
        <f>Z48+AA48</f>
        <v>0</v>
      </c>
      <c r="AC48" s="77">
        <f>AE48+(AD48*BW48)</f>
        <v>0</v>
      </c>
      <c r="AD48" s="3"/>
      <c r="AE48" s="3"/>
      <c r="AF48" s="45"/>
      <c r="AG48" s="3"/>
      <c r="AH48" s="3"/>
      <c r="AI48" s="19">
        <f>AG48+AH48</f>
        <v>0</v>
      </c>
      <c r="AJ48" s="77">
        <f>AL48+(AK48*BX48)</f>
        <v>0</v>
      </c>
      <c r="AK48" s="3"/>
      <c r="AL48" s="3"/>
      <c r="AM48" s="45"/>
      <c r="AN48" s="11"/>
      <c r="AO48" s="3"/>
      <c r="AP48" s="19">
        <f>AN48+AO48</f>
        <v>0</v>
      </c>
      <c r="AQ48" s="77">
        <f>AS48+(AR48*BY48)</f>
        <v>0</v>
      </c>
      <c r="AR48" s="3"/>
      <c r="AS48" s="3"/>
      <c r="AT48" s="45"/>
      <c r="AU48" s="3"/>
      <c r="AV48" s="3"/>
      <c r="AW48" s="19">
        <f>AU48+AV48</f>
        <v>0</v>
      </c>
      <c r="AX48" s="77">
        <f>AZ48+(AY48*BZ48)</f>
        <v>0</v>
      </c>
      <c r="AY48" s="3"/>
      <c r="AZ48" s="3"/>
      <c r="BA48" s="10"/>
      <c r="BB48" s="3" t="b">
        <f>IF(BA48&gt;0.9,BA$102-BA48)</f>
        <v>0</v>
      </c>
      <c r="BC48" s="3"/>
      <c r="BD48" s="78">
        <f>BB48+BC48</f>
        <v>0</v>
      </c>
      <c r="BE48" s="77">
        <f>BG48+(BF48*CA48)</f>
        <v>0</v>
      </c>
      <c r="BF48" s="3"/>
      <c r="BG48" s="3"/>
      <c r="BH48" s="10"/>
      <c r="BI48" s="3" t="b">
        <f>IF(BH48&gt;0.9,BH$102-BH48)</f>
        <v>0</v>
      </c>
      <c r="BJ48" s="3"/>
      <c r="BK48" s="78">
        <f>BI48+BJ48</f>
        <v>0</v>
      </c>
      <c r="BL48" s="22" t="b">
        <f>IF(H48&gt;1,6)</f>
        <v>0</v>
      </c>
      <c r="BM48" s="26" t="b">
        <f>IF(O48&gt;1,6)</f>
        <v>0</v>
      </c>
      <c r="BN48" s="22" t="b">
        <f>IF(V48&gt;1,6)</f>
        <v>0</v>
      </c>
      <c r="BO48" s="22" t="b">
        <f>IF(AC48&gt;1,8)</f>
        <v>0</v>
      </c>
      <c r="BP48" s="22" t="b">
        <f>IF(AJ48&gt;1,6)</f>
        <v>0</v>
      </c>
      <c r="BQ48" s="22" t="b">
        <f>IF(AQ48&gt;1,5)</f>
        <v>0</v>
      </c>
      <c r="BR48" s="22" t="b">
        <f>IF(AX48&gt;1,5)</f>
        <v>0</v>
      </c>
      <c r="BS48" s="22" t="b">
        <f>IF(BE48&gt;1,5)</f>
        <v>0</v>
      </c>
      <c r="BT48" s="22" t="b">
        <f>IF(J48&gt;1,6)</f>
        <v>0</v>
      </c>
      <c r="BU48" s="22" t="b">
        <f>IF(Q48&gt;1,6)</f>
        <v>0</v>
      </c>
      <c r="BV48" s="22" t="b">
        <f>IF(X48&gt;1,6)</f>
        <v>0</v>
      </c>
      <c r="BW48" s="22" t="b">
        <f>IF(AE48&gt;1,8)</f>
        <v>0</v>
      </c>
      <c r="BX48" s="22" t="b">
        <f>IF(AL48&gt;1,6)</f>
        <v>0</v>
      </c>
      <c r="BY48" s="22" t="b">
        <f>IF(AS48&gt;1,5)</f>
        <v>0</v>
      </c>
      <c r="BZ48" s="22" t="b">
        <f>IF(AZ48&gt;1,5)</f>
        <v>0</v>
      </c>
      <c r="CA48" s="22" t="b">
        <f>IF(BG48&gt;1,5)</f>
        <v>0</v>
      </c>
    </row>
    <row r="49" spans="1:79" ht="13.5">
      <c r="A49" s="67">
        <v>47</v>
      </c>
      <c r="B49" s="68">
        <v>9221</v>
      </c>
      <c r="C49" s="56" t="s">
        <v>211</v>
      </c>
      <c r="D49" s="56" t="s">
        <v>36</v>
      </c>
      <c r="E49" s="126">
        <f>F49+G49</f>
        <v>35</v>
      </c>
      <c r="F49" s="44">
        <f>L49+S49+Z49+AG49+AN49+AU49+BB49+BI49</f>
        <v>32</v>
      </c>
      <c r="G49" s="44">
        <f>M49+T49+AA49+AH49+AO49+AV49+BC49+BJ49</f>
        <v>3</v>
      </c>
      <c r="H49" s="61">
        <f>J49+(I49*BT49)</f>
        <v>0</v>
      </c>
      <c r="I49" s="53"/>
      <c r="J49" s="53"/>
      <c r="K49" s="103"/>
      <c r="L49" s="11"/>
      <c r="M49" s="11"/>
      <c r="N49" s="64">
        <f>L49+M49</f>
        <v>0</v>
      </c>
      <c r="O49" s="23">
        <f>Q49+(P49*BU49)</f>
        <v>0</v>
      </c>
      <c r="P49" s="34"/>
      <c r="Q49" s="35"/>
      <c r="R49" s="40"/>
      <c r="S49" s="34"/>
      <c r="T49" s="34"/>
      <c r="U49" s="19">
        <f>S49+T49</f>
        <v>0</v>
      </c>
      <c r="V49" s="23">
        <f>X49+(W49*BV49)</f>
        <v>0</v>
      </c>
      <c r="W49" s="36"/>
      <c r="X49" s="36"/>
      <c r="Y49" s="40"/>
      <c r="Z49" s="37"/>
      <c r="AA49" s="3"/>
      <c r="AB49" s="19">
        <f>Z49+AA49</f>
        <v>0</v>
      </c>
      <c r="AC49" s="23">
        <f>AE49+(AD49*BW49)</f>
        <v>0</v>
      </c>
      <c r="AD49" s="6"/>
      <c r="AE49" s="6"/>
      <c r="AF49" s="45">
        <v>4</v>
      </c>
      <c r="AG49" s="3">
        <v>32</v>
      </c>
      <c r="AH49" s="3">
        <v>3</v>
      </c>
      <c r="AI49" s="19">
        <f>AG49+AH49</f>
        <v>35</v>
      </c>
      <c r="AJ49" s="23">
        <f>AL49+(AK49*BX49)</f>
        <v>0</v>
      </c>
      <c r="AK49" s="51"/>
      <c r="AL49" s="51"/>
      <c r="AM49" s="45"/>
      <c r="AN49" s="3"/>
      <c r="AO49" s="3"/>
      <c r="AP49" s="19">
        <f>AN49+AO49</f>
        <v>0</v>
      </c>
      <c r="AQ49" s="23">
        <f>AS49+(AR49*BY49)</f>
        <v>0</v>
      </c>
      <c r="AR49" s="3"/>
      <c r="AS49" s="3"/>
      <c r="AT49" s="45"/>
      <c r="AU49" s="3"/>
      <c r="AV49" s="3"/>
      <c r="AW49" s="19">
        <f>AU49+AV49</f>
        <v>0</v>
      </c>
      <c r="AX49" s="23">
        <f>AZ49+(AY49*BZ49)</f>
        <v>0</v>
      </c>
      <c r="AY49" s="3"/>
      <c r="AZ49" s="3"/>
      <c r="BA49" s="10"/>
      <c r="BB49" s="3" t="b">
        <f>IF(BA49&gt;0.9,BA$102-BA49)</f>
        <v>0</v>
      </c>
      <c r="BC49" s="3"/>
      <c r="BD49" s="24">
        <f>BB49+BC49</f>
        <v>0</v>
      </c>
      <c r="BE49" s="23">
        <f>BG49+(BF49*CA49)</f>
        <v>0</v>
      </c>
      <c r="BF49" s="3"/>
      <c r="BG49" s="3"/>
      <c r="BH49" s="10"/>
      <c r="BI49" s="3" t="b">
        <f>IF(BH49&gt;0.9,BH$102-BH49)</f>
        <v>0</v>
      </c>
      <c r="BJ49" s="3"/>
      <c r="BK49" s="24">
        <f>BI49+BJ49</f>
        <v>0</v>
      </c>
      <c r="BL49" s="22" t="b">
        <f>IF(H49&gt;1,6)</f>
        <v>0</v>
      </c>
      <c r="BM49" s="26" t="b">
        <f>IF(O49&gt;1,6)</f>
        <v>0</v>
      </c>
      <c r="BN49" s="22" t="b">
        <f>IF(V49&gt;1,6)</f>
        <v>0</v>
      </c>
      <c r="BO49" s="22" t="b">
        <f>IF(AC49&gt;1,8)</f>
        <v>0</v>
      </c>
      <c r="BP49" s="22" t="b">
        <f>IF(AJ49&gt;1,6)</f>
        <v>0</v>
      </c>
      <c r="BQ49" s="22" t="b">
        <f>IF(AQ49&gt;1,5)</f>
        <v>0</v>
      </c>
      <c r="BR49" s="22" t="b">
        <f>IF(AX49&gt;1,5)</f>
        <v>0</v>
      </c>
      <c r="BS49" s="22" t="b">
        <f>IF(BE49&gt;1,5)</f>
        <v>0</v>
      </c>
      <c r="BT49" s="22" t="b">
        <f>IF(J49&gt;1,6)</f>
        <v>0</v>
      </c>
      <c r="BU49" s="22" t="b">
        <f>IF(Q49&gt;1,6)</f>
        <v>0</v>
      </c>
      <c r="BV49" s="22" t="b">
        <f>IF(X49&gt;1,6)</f>
        <v>0</v>
      </c>
      <c r="BW49" s="22" t="b">
        <f>IF(AE49&gt;1,8)</f>
        <v>0</v>
      </c>
      <c r="BX49" s="22" t="b">
        <f>IF(AL49&gt;1,6)</f>
        <v>0</v>
      </c>
      <c r="BY49" s="22" t="b">
        <f>IF(AS49&gt;1,5)</f>
        <v>0</v>
      </c>
      <c r="BZ49" s="22" t="b">
        <f>IF(AZ49&gt;1,5)</f>
        <v>0</v>
      </c>
      <c r="CA49" s="22" t="b">
        <f>IF(BG49&gt;1,5)</f>
        <v>0</v>
      </c>
    </row>
    <row r="50" spans="1:79" ht="13.5">
      <c r="A50" s="67">
        <v>48</v>
      </c>
      <c r="B50" s="68">
        <v>21558</v>
      </c>
      <c r="C50" s="52" t="s">
        <v>157</v>
      </c>
      <c r="D50" s="56" t="s">
        <v>36</v>
      </c>
      <c r="E50" s="126">
        <f>F50+G50</f>
        <v>35</v>
      </c>
      <c r="F50" s="44">
        <f>L50+S50+Z50+AG50+AN50+AU50+BB50+BI50</f>
        <v>35</v>
      </c>
      <c r="G50" s="44">
        <f>M50+T50+AA50+AH50+AO50+AV50+BC50+BJ50</f>
        <v>0</v>
      </c>
      <c r="H50" s="61">
        <f>J50+(I50*BT50)</f>
        <v>0</v>
      </c>
      <c r="I50" s="13"/>
      <c r="J50" s="13"/>
      <c r="K50" s="45"/>
      <c r="L50" s="11"/>
      <c r="M50" s="3"/>
      <c r="N50" s="64">
        <f>L50+M50</f>
        <v>0</v>
      </c>
      <c r="O50" s="75">
        <f>Q50+(P50*BU50)</f>
        <v>0</v>
      </c>
      <c r="P50" s="53"/>
      <c r="Q50" s="53"/>
      <c r="R50" s="40">
        <v>32</v>
      </c>
      <c r="S50" s="34">
        <v>35</v>
      </c>
      <c r="T50" s="34"/>
      <c r="U50" s="19">
        <f>S50+T50</f>
        <v>35</v>
      </c>
      <c r="V50" s="75">
        <f>X50+(W50*BV50)</f>
        <v>0</v>
      </c>
      <c r="W50" s="46"/>
      <c r="X50" s="46"/>
      <c r="Y50" s="40"/>
      <c r="Z50" s="37"/>
      <c r="AA50" s="3"/>
      <c r="AB50" s="19">
        <f>Z50+AA50</f>
        <v>0</v>
      </c>
      <c r="AC50" s="75">
        <f>AE50+(AD50*BW50)</f>
        <v>0</v>
      </c>
      <c r="AD50" s="41"/>
      <c r="AE50" s="6"/>
      <c r="AF50" s="45"/>
      <c r="AG50" s="3"/>
      <c r="AH50" s="3"/>
      <c r="AI50" s="19">
        <f>AG50+AH50</f>
        <v>0</v>
      </c>
      <c r="AJ50" s="75">
        <f>AL50+(AK50*BX50)</f>
        <v>0</v>
      </c>
      <c r="AK50" s="51"/>
      <c r="AL50" s="51"/>
      <c r="AM50" s="45"/>
      <c r="AN50" s="3"/>
      <c r="AO50" s="3"/>
      <c r="AP50" s="19">
        <f>AN50+AO50</f>
        <v>0</v>
      </c>
      <c r="AQ50" s="75">
        <f>AS50+(AR50*BY50)</f>
        <v>0</v>
      </c>
      <c r="AR50" s="10"/>
      <c r="AS50" s="3"/>
      <c r="AT50" s="45"/>
      <c r="AU50" s="3"/>
      <c r="AV50" s="3"/>
      <c r="AW50" s="19">
        <f>AU50+AV50</f>
        <v>0</v>
      </c>
      <c r="AX50" s="75">
        <f>AZ50+(AY50*BZ50)</f>
        <v>0</v>
      </c>
      <c r="AY50" s="10"/>
      <c r="AZ50" s="3"/>
      <c r="BA50" s="10"/>
      <c r="BB50" s="3" t="b">
        <f>IF(BA50&gt;0.9,BA$102-BA50)</f>
        <v>0</v>
      </c>
      <c r="BC50" s="3"/>
      <c r="BD50" s="76">
        <f>BB50+BC50</f>
        <v>0</v>
      </c>
      <c r="BE50" s="75">
        <f>BG50+(BF50*CA50)</f>
        <v>0</v>
      </c>
      <c r="BF50" s="10"/>
      <c r="BG50" s="3"/>
      <c r="BH50" s="10"/>
      <c r="BI50" s="3" t="b">
        <f>IF(BH50&gt;0.9,BH$102-BH50)</f>
        <v>0</v>
      </c>
      <c r="BJ50" s="3"/>
      <c r="BK50" s="76">
        <f>BI50+BJ50</f>
        <v>0</v>
      </c>
      <c r="BL50" s="20" t="b">
        <f>IF(H50&gt;1,6)</f>
        <v>0</v>
      </c>
      <c r="BM50" s="21" t="b">
        <f>IF(O50&gt;1,6)</f>
        <v>0</v>
      </c>
      <c r="BN50" s="20" t="b">
        <f>IF(V50&gt;1,6)</f>
        <v>0</v>
      </c>
      <c r="BO50" s="20" t="b">
        <f>IF(AC50&gt;1,8)</f>
        <v>0</v>
      </c>
      <c r="BP50" s="20" t="b">
        <f>IF(AJ50&gt;1,6)</f>
        <v>0</v>
      </c>
      <c r="BQ50" s="20" t="b">
        <f>IF(AQ50&gt;1,5)</f>
        <v>0</v>
      </c>
      <c r="BR50" s="20" t="b">
        <f>IF(AX50&gt;1,5)</f>
        <v>0</v>
      </c>
      <c r="BS50" s="20" t="b">
        <f>IF(BE50&gt;1,5)</f>
        <v>0</v>
      </c>
      <c r="BT50" s="22" t="b">
        <f>IF(J50&gt;1,6)</f>
        <v>0</v>
      </c>
      <c r="BU50" s="22" t="b">
        <f>IF(Q50&gt;1,6)</f>
        <v>0</v>
      </c>
      <c r="BV50" s="22" t="b">
        <f>IF(X50&gt;1,6)</f>
        <v>0</v>
      </c>
      <c r="BW50" s="22" t="b">
        <f>IF(AE50&gt;1,8)</f>
        <v>0</v>
      </c>
      <c r="BX50" s="22" t="b">
        <f>IF(AL50&gt;1,6)</f>
        <v>0</v>
      </c>
      <c r="BY50" s="22" t="b">
        <f>IF(AS50&gt;1,5)</f>
        <v>0</v>
      </c>
      <c r="BZ50" s="22" t="b">
        <f>IF(AZ50&gt;1,5)</f>
        <v>0</v>
      </c>
      <c r="CA50" s="22" t="b">
        <f>IF(BG50&gt;1,5)</f>
        <v>0</v>
      </c>
    </row>
    <row r="51" spans="1:79" ht="13.5">
      <c r="A51" s="67">
        <v>49</v>
      </c>
      <c r="B51" s="68">
        <v>4170</v>
      </c>
      <c r="C51" s="52" t="s">
        <v>212</v>
      </c>
      <c r="D51" s="56" t="s">
        <v>98</v>
      </c>
      <c r="E51" s="126">
        <f>F51+G51</f>
        <v>31</v>
      </c>
      <c r="F51" s="44">
        <f>L51+S51+Z51+AG51+AN51+AU51+BB51+BI51</f>
        <v>30</v>
      </c>
      <c r="G51" s="44">
        <f>M51+T51+AA51+AH51+AO51+AV51+BC51+BJ51</f>
        <v>1</v>
      </c>
      <c r="H51" s="61">
        <f>J51+(I51*BT51)</f>
        <v>0</v>
      </c>
      <c r="I51" s="13"/>
      <c r="J51" s="13"/>
      <c r="K51" s="45"/>
      <c r="L51" s="11"/>
      <c r="M51" s="11"/>
      <c r="N51" s="64">
        <f>L51+M51</f>
        <v>0</v>
      </c>
      <c r="O51" s="77">
        <f>Q51+(P51*BU51)</f>
        <v>0</v>
      </c>
      <c r="P51" s="53"/>
      <c r="Q51" s="53"/>
      <c r="R51" s="103"/>
      <c r="S51" s="34"/>
      <c r="T51" s="34"/>
      <c r="U51" s="19">
        <f>S51+T51</f>
        <v>0</v>
      </c>
      <c r="V51" s="77">
        <f>X51+(W51*BV51)</f>
        <v>0</v>
      </c>
      <c r="W51" s="34"/>
      <c r="X51" s="34"/>
      <c r="Y51" s="40"/>
      <c r="Z51" s="34"/>
      <c r="AA51" s="3"/>
      <c r="AB51" s="19">
        <f>Z51+AA51</f>
        <v>0</v>
      </c>
      <c r="AC51" s="77">
        <f>AE51+(AD51*BW51)</f>
        <v>0</v>
      </c>
      <c r="AD51" s="6"/>
      <c r="AE51" s="6"/>
      <c r="AF51" s="45">
        <v>6</v>
      </c>
      <c r="AG51" s="3">
        <v>30</v>
      </c>
      <c r="AH51" s="3">
        <v>1</v>
      </c>
      <c r="AI51" s="19">
        <f>AG51+AH51</f>
        <v>31</v>
      </c>
      <c r="AJ51" s="77">
        <f>AL51+(AK51*BX51)</f>
        <v>0</v>
      </c>
      <c r="AK51" s="51"/>
      <c r="AL51" s="51"/>
      <c r="AM51" s="45"/>
      <c r="AN51" s="3"/>
      <c r="AO51" s="3"/>
      <c r="AP51" s="19">
        <f>AN51+AO51</f>
        <v>0</v>
      </c>
      <c r="AQ51" s="77">
        <f>AS51+(AR51*BY51)</f>
        <v>0</v>
      </c>
      <c r="AR51" s="3"/>
      <c r="AS51" s="3"/>
      <c r="AT51" s="45"/>
      <c r="AU51" s="3"/>
      <c r="AV51" s="3"/>
      <c r="AW51" s="19">
        <f>AU51+AV51</f>
        <v>0</v>
      </c>
      <c r="AX51" s="77">
        <f>AZ51+(AY51*BZ51)</f>
        <v>0</v>
      </c>
      <c r="AY51" s="3"/>
      <c r="AZ51" s="3"/>
      <c r="BA51" s="10"/>
      <c r="BB51" s="3" t="b">
        <f>IF(BA51&gt;0.9,BA$102-BA51)</f>
        <v>0</v>
      </c>
      <c r="BC51" s="3"/>
      <c r="BD51" s="78">
        <f>BB51+BC51</f>
        <v>0</v>
      </c>
      <c r="BE51" s="77">
        <f>BG51+(BF51*CA51)</f>
        <v>0</v>
      </c>
      <c r="BF51" s="3"/>
      <c r="BG51" s="3"/>
      <c r="BH51" s="10"/>
      <c r="BI51" s="3" t="b">
        <f>IF(BH51&gt;0.9,BH$102-BH51)</f>
        <v>0</v>
      </c>
      <c r="BJ51" s="3"/>
      <c r="BK51" s="78">
        <f>BI51+BJ51</f>
        <v>0</v>
      </c>
      <c r="BL51" s="22" t="b">
        <f>IF(H51&gt;1,6)</f>
        <v>0</v>
      </c>
      <c r="BM51" s="21" t="b">
        <f>IF(O51&gt;1,6)</f>
        <v>0</v>
      </c>
      <c r="BN51" s="22" t="b">
        <f>IF(V51&gt;1,6)</f>
        <v>0</v>
      </c>
      <c r="BO51" s="22" t="b">
        <f>IF(AC51&gt;1,8)</f>
        <v>0</v>
      </c>
      <c r="BP51" s="22" t="b">
        <f>IF(AJ51&gt;1,6)</f>
        <v>0</v>
      </c>
      <c r="BQ51" s="22" t="b">
        <f>IF(AQ51&gt;1,5)</f>
        <v>0</v>
      </c>
      <c r="BR51" s="22" t="b">
        <f>IF(AX51&gt;1,5)</f>
        <v>0</v>
      </c>
      <c r="BS51" s="22" t="b">
        <f>IF(BE51&gt;1,5)</f>
        <v>0</v>
      </c>
      <c r="BT51" s="22" t="b">
        <f>IF(J51&gt;1,6)</f>
        <v>0</v>
      </c>
      <c r="BU51" s="22" t="b">
        <f>IF(Q51&gt;1,6)</f>
        <v>0</v>
      </c>
      <c r="BV51" s="22" t="b">
        <f>IF(X51&gt;1,6)</f>
        <v>0</v>
      </c>
      <c r="BW51" s="22" t="b">
        <f>IF(AE51&gt;1,8)</f>
        <v>0</v>
      </c>
      <c r="BX51" s="22" t="b">
        <f>IF(AL51&gt;1,6)</f>
        <v>0</v>
      </c>
      <c r="BY51" s="22" t="b">
        <f>IF(AS51&gt;1,5)</f>
        <v>0</v>
      </c>
      <c r="BZ51" s="22" t="b">
        <f>IF(AZ51&gt;1,5)</f>
        <v>0</v>
      </c>
      <c r="CA51" s="22" t="b">
        <f>IF(BG51&gt;1,5)</f>
        <v>0</v>
      </c>
    </row>
    <row r="52" spans="1:79" ht="13.5">
      <c r="A52" s="67">
        <v>50</v>
      </c>
      <c r="B52" s="68">
        <v>9262</v>
      </c>
      <c r="C52" s="52" t="s">
        <v>104</v>
      </c>
      <c r="D52" s="56" t="s">
        <v>84</v>
      </c>
      <c r="E52" s="126">
        <f>F52+G52</f>
        <v>31</v>
      </c>
      <c r="F52" s="44">
        <f>L52+S52+Z52+AG52+AN52+AU52+BB52+BI52</f>
        <v>31</v>
      </c>
      <c r="G52" s="44">
        <f>M52+T52+AA52+AH52+AO52+AV52+BC52+BJ52</f>
        <v>0</v>
      </c>
      <c r="H52" s="61">
        <f>J52+(I52*BT52)</f>
        <v>0</v>
      </c>
      <c r="I52" s="53"/>
      <c r="J52" s="53"/>
      <c r="K52" s="45">
        <v>8</v>
      </c>
      <c r="L52" s="11">
        <v>31</v>
      </c>
      <c r="M52" s="3"/>
      <c r="N52" s="64">
        <f>L52+M52</f>
        <v>31</v>
      </c>
      <c r="O52" s="77">
        <f>Q52+(P52*BU52)</f>
        <v>0</v>
      </c>
      <c r="P52" s="53"/>
      <c r="Q52" s="53"/>
      <c r="R52" s="103"/>
      <c r="S52" s="34"/>
      <c r="T52" s="34"/>
      <c r="U52" s="19">
        <f>S52+T52</f>
        <v>0</v>
      </c>
      <c r="V52" s="77">
        <f>X52+(W52*BV52)</f>
        <v>0</v>
      </c>
      <c r="W52" s="36"/>
      <c r="X52" s="36"/>
      <c r="Y52" s="40"/>
      <c r="Z52" s="37"/>
      <c r="AA52" s="3"/>
      <c r="AB52" s="19">
        <f>Z52+AA52</f>
        <v>0</v>
      </c>
      <c r="AC52" s="77">
        <f>AE52+(AD52*BW52)</f>
        <v>0</v>
      </c>
      <c r="AD52" s="6"/>
      <c r="AE52" s="6"/>
      <c r="AF52" s="45"/>
      <c r="AG52" s="3"/>
      <c r="AH52" s="3"/>
      <c r="AI52" s="19">
        <f>AG52+AH52</f>
        <v>0</v>
      </c>
      <c r="AJ52" s="77">
        <f>AL52+(AK52*BX52)</f>
        <v>0</v>
      </c>
      <c r="AK52" s="51"/>
      <c r="AL52" s="51"/>
      <c r="AM52" s="45"/>
      <c r="AN52" s="3"/>
      <c r="AO52" s="3"/>
      <c r="AP52" s="19">
        <f>AN52+AO52</f>
        <v>0</v>
      </c>
      <c r="AQ52" s="77">
        <f>AS52+(AR52*BY52)</f>
        <v>0</v>
      </c>
      <c r="AR52" s="3"/>
      <c r="AS52" s="3"/>
      <c r="AT52" s="45"/>
      <c r="AU52" s="3"/>
      <c r="AV52" s="3"/>
      <c r="AW52" s="19">
        <f>AU52+AV52</f>
        <v>0</v>
      </c>
      <c r="AX52" s="77">
        <f>AZ52+(AY52*BZ52)</f>
        <v>0</v>
      </c>
      <c r="AY52" s="3"/>
      <c r="AZ52" s="3"/>
      <c r="BA52" s="10"/>
      <c r="BB52" s="3" t="b">
        <f>IF(BA52&gt;0.9,BA$102-BA52)</f>
        <v>0</v>
      </c>
      <c r="BC52" s="3"/>
      <c r="BD52" s="78">
        <f>BB52+BC52</f>
        <v>0</v>
      </c>
      <c r="BE52" s="77">
        <f>BG52+(BF52*CA52)</f>
        <v>0</v>
      </c>
      <c r="BF52" s="3"/>
      <c r="BG52" s="3"/>
      <c r="BH52" s="10"/>
      <c r="BI52" s="3" t="b">
        <f>IF(BH52&gt;0.9,BH$102-BH52)</f>
        <v>0</v>
      </c>
      <c r="BJ52" s="3"/>
      <c r="BK52" s="78">
        <f>BI52+BJ52</f>
        <v>0</v>
      </c>
      <c r="BL52" s="22" t="b">
        <f>IF(H52&gt;1,6)</f>
        <v>0</v>
      </c>
      <c r="BM52" s="21" t="b">
        <f>IF(O52&gt;1,6)</f>
        <v>0</v>
      </c>
      <c r="BN52" s="22" t="b">
        <f>IF(V52&gt;1,6)</f>
        <v>0</v>
      </c>
      <c r="BO52" s="22" t="b">
        <f>IF(AC52&gt;1,8)</f>
        <v>0</v>
      </c>
      <c r="BP52" s="22" t="b">
        <f>IF(AJ52&gt;1,6)</f>
        <v>0</v>
      </c>
      <c r="BQ52" s="22" t="b">
        <f>IF(AQ52&gt;1,5)</f>
        <v>0</v>
      </c>
      <c r="BR52" s="22" t="b">
        <f>IF(AX52&gt;1,5)</f>
        <v>0</v>
      </c>
      <c r="BS52" s="22" t="b">
        <f>IF(BE52&gt;1,5)</f>
        <v>0</v>
      </c>
      <c r="BT52" s="22" t="b">
        <f>IF(J52&gt;1,6)</f>
        <v>0</v>
      </c>
      <c r="BU52" s="22" t="b">
        <f>IF(Q52&gt;1,6)</f>
        <v>0</v>
      </c>
      <c r="BV52" s="22" t="b">
        <f>IF(X52&gt;1,6)</f>
        <v>0</v>
      </c>
      <c r="BW52" s="22" t="b">
        <f>IF(AE52&gt;1,8)</f>
        <v>0</v>
      </c>
      <c r="BX52" s="22" t="b">
        <f>IF(AL52&gt;1,6)</f>
        <v>0</v>
      </c>
      <c r="BY52" s="22" t="b">
        <f>IF(AS52&gt;1,5)</f>
        <v>0</v>
      </c>
      <c r="BZ52" s="22" t="b">
        <f>IF(AZ52&gt;1,5)</f>
        <v>0</v>
      </c>
      <c r="CA52" s="22" t="b">
        <f>IF(BG52&gt;1,5)</f>
        <v>0</v>
      </c>
    </row>
    <row r="53" spans="1:79" ht="13.5">
      <c r="A53" s="67">
        <v>51</v>
      </c>
      <c r="B53" s="68">
        <v>9381</v>
      </c>
      <c r="C53" s="52" t="s">
        <v>138</v>
      </c>
      <c r="D53" s="56" t="s">
        <v>36</v>
      </c>
      <c r="E53" s="126">
        <f>F53+G53</f>
        <v>30</v>
      </c>
      <c r="F53" s="44">
        <f>L53+S53+Z53+AG53+AN53+AU53+BB53+BI53</f>
        <v>30</v>
      </c>
      <c r="G53" s="44">
        <f>M53+T53+AA53+AH53+AO53+AV53+BC53+BJ53</f>
        <v>0</v>
      </c>
      <c r="H53" s="61">
        <f>J53+(I53*BT53)</f>
        <v>0</v>
      </c>
      <c r="I53" s="25"/>
      <c r="J53" s="16"/>
      <c r="K53" s="45"/>
      <c r="L53" s="11"/>
      <c r="M53" s="11"/>
      <c r="N53" s="64">
        <f>L53+M53</f>
        <v>0</v>
      </c>
      <c r="O53" s="59">
        <f>Q53+(P53*BU53)</f>
        <v>0</v>
      </c>
      <c r="P53" s="53"/>
      <c r="Q53" s="53"/>
      <c r="R53" s="103">
        <v>37</v>
      </c>
      <c r="S53" s="34">
        <v>30</v>
      </c>
      <c r="T53" s="34"/>
      <c r="U53" s="19">
        <f>S53+T53</f>
        <v>30</v>
      </c>
      <c r="V53" s="59">
        <f>X53+(W53*BV53)</f>
        <v>0</v>
      </c>
      <c r="W53" s="36"/>
      <c r="X53" s="36"/>
      <c r="Y53" s="40"/>
      <c r="Z53" s="37"/>
      <c r="AA53" s="3"/>
      <c r="AB53" s="19">
        <f>Z53+AA53</f>
        <v>0</v>
      </c>
      <c r="AC53" s="59">
        <f>AE53+(AD53*BW53)</f>
        <v>0</v>
      </c>
      <c r="AD53" s="6"/>
      <c r="AE53" s="6"/>
      <c r="AF53" s="45"/>
      <c r="AG53" s="3"/>
      <c r="AH53" s="3"/>
      <c r="AI53" s="19">
        <f>AG53+AH53</f>
        <v>0</v>
      </c>
      <c r="AJ53" s="59">
        <f>AL53+(AK53*BX53)</f>
        <v>0</v>
      </c>
      <c r="AK53" s="3"/>
      <c r="AL53" s="3"/>
      <c r="AM53" s="45"/>
      <c r="AN53" s="3"/>
      <c r="AO53" s="3"/>
      <c r="AP53" s="19">
        <f>AN53+AO53</f>
        <v>0</v>
      </c>
      <c r="AQ53" s="59">
        <f>AS53+(AR53*BY53)</f>
        <v>0</v>
      </c>
      <c r="AR53" s="3"/>
      <c r="AS53" s="3"/>
      <c r="AT53" s="45"/>
      <c r="AU53" s="3"/>
      <c r="AV53" s="3"/>
      <c r="AW53" s="19">
        <f>AU53+AV53</f>
        <v>0</v>
      </c>
      <c r="AX53" s="59">
        <f>AZ53+(AY53*BZ53)</f>
        <v>0</v>
      </c>
      <c r="AY53" s="3"/>
      <c r="AZ53" s="3"/>
      <c r="BA53" s="10"/>
      <c r="BB53" s="3" t="b">
        <f>IF(BA53&gt;0.9,BA$102-BA53)</f>
        <v>0</v>
      </c>
      <c r="BC53" s="3"/>
      <c r="BD53" s="60">
        <f>BB53+BC53</f>
        <v>0</v>
      </c>
      <c r="BE53" s="59">
        <f>BG53+(BF53*CA53)</f>
        <v>0</v>
      </c>
      <c r="BF53" s="3"/>
      <c r="BG53" s="3"/>
      <c r="BH53" s="10"/>
      <c r="BI53" s="3" t="b">
        <f>IF(BH53&gt;0.9,BH$102-BH53)</f>
        <v>0</v>
      </c>
      <c r="BJ53" s="3"/>
      <c r="BK53" s="60">
        <f>BI53+BJ53</f>
        <v>0</v>
      </c>
      <c r="BL53" s="22" t="b">
        <f>IF(H53&gt;1,6)</f>
        <v>0</v>
      </c>
      <c r="BM53" s="21" t="b">
        <f>IF(O53&gt;1,6)</f>
        <v>0</v>
      </c>
      <c r="BN53" s="22" t="b">
        <f>IF(V53&gt;1,6)</f>
        <v>0</v>
      </c>
      <c r="BO53" s="22" t="b">
        <f>IF(AC53&gt;1,8)</f>
        <v>0</v>
      </c>
      <c r="BP53" s="22" t="b">
        <f>IF(AJ53&gt;1,6)</f>
        <v>0</v>
      </c>
      <c r="BQ53" s="22" t="b">
        <f>IF(AQ53&gt;1,5)</f>
        <v>0</v>
      </c>
      <c r="BR53" s="22" t="b">
        <f>IF(AX53&gt;1,5)</f>
        <v>0</v>
      </c>
      <c r="BS53" s="22" t="b">
        <f>IF(BE53&gt;1,5)</f>
        <v>0</v>
      </c>
      <c r="BT53" s="22" t="b">
        <f>IF(J53&gt;1,6)</f>
        <v>0</v>
      </c>
      <c r="BU53" s="22" t="b">
        <f>IF(Q53&gt;1,6)</f>
        <v>0</v>
      </c>
      <c r="BV53" s="22" t="b">
        <f>IF(X53&gt;1,6)</f>
        <v>0</v>
      </c>
      <c r="BW53" s="22" t="b">
        <f>IF(AE53&gt;1,8)</f>
        <v>0</v>
      </c>
      <c r="BX53" s="22" t="b">
        <f>IF(AL53&gt;1,6)</f>
        <v>0</v>
      </c>
      <c r="BY53" s="22" t="b">
        <f>IF(AS53&gt;1,5)</f>
        <v>0</v>
      </c>
      <c r="BZ53" s="22" t="b">
        <f>IF(AZ53&gt;1,5)</f>
        <v>0</v>
      </c>
      <c r="CA53" s="22" t="b">
        <f>IF(BG53&gt;1,5)</f>
        <v>0</v>
      </c>
    </row>
    <row r="54" spans="1:79" ht="13.5">
      <c r="A54" s="67">
        <v>52</v>
      </c>
      <c r="B54" s="79">
        <v>20987</v>
      </c>
      <c r="C54" s="52" t="s">
        <v>198</v>
      </c>
      <c r="D54" s="52" t="s">
        <v>36</v>
      </c>
      <c r="E54" s="126">
        <f>F54+G54</f>
        <v>27</v>
      </c>
      <c r="F54" s="44">
        <f>L54+S54+Z54+AG54+AN54+AU54+BB54+BI54</f>
        <v>27</v>
      </c>
      <c r="G54" s="44">
        <f>M54+T54+AA54+AH54+AO54+AV54+BC54+BJ54</f>
        <v>0</v>
      </c>
      <c r="H54" s="61">
        <f>J54+(I54*BT54)</f>
        <v>0</v>
      </c>
      <c r="I54" s="25"/>
      <c r="J54" s="16"/>
      <c r="K54" s="45"/>
      <c r="L54" s="11"/>
      <c r="M54" s="11"/>
      <c r="N54" s="64">
        <f>L54+M54</f>
        <v>0</v>
      </c>
      <c r="O54" s="77">
        <f>Q54+(P54*BU54)</f>
        <v>0</v>
      </c>
      <c r="P54" s="34"/>
      <c r="Q54" s="35"/>
      <c r="R54" s="40">
        <v>40</v>
      </c>
      <c r="S54" s="34">
        <v>27</v>
      </c>
      <c r="T54" s="34"/>
      <c r="U54" s="19">
        <f>S54+T54</f>
        <v>27</v>
      </c>
      <c r="V54" s="77">
        <f>X54+(W54*BV54)</f>
        <v>0</v>
      </c>
      <c r="W54" s="34"/>
      <c r="X54" s="34"/>
      <c r="Y54" s="40"/>
      <c r="Z54" s="34"/>
      <c r="AA54" s="11"/>
      <c r="AB54" s="19">
        <f>Z54+AA54</f>
        <v>0</v>
      </c>
      <c r="AC54" s="77">
        <f>AE54+(AD54*BW54)</f>
        <v>0</v>
      </c>
      <c r="AD54" s="3"/>
      <c r="AE54" s="3"/>
      <c r="AF54" s="45"/>
      <c r="AG54" s="3"/>
      <c r="AH54" s="3"/>
      <c r="AI54" s="19">
        <f>AG54+AH54</f>
        <v>0</v>
      </c>
      <c r="AJ54" s="77">
        <f>AL54+(AK54*BX54)</f>
        <v>0</v>
      </c>
      <c r="AK54" s="3"/>
      <c r="AL54" s="3"/>
      <c r="AM54" s="45"/>
      <c r="AN54" s="11"/>
      <c r="AO54" s="3"/>
      <c r="AP54" s="19">
        <f>AN54+AO54</f>
        <v>0</v>
      </c>
      <c r="AQ54" s="77">
        <f>AS54+(AR54*BY54)</f>
        <v>0</v>
      </c>
      <c r="AR54" s="3"/>
      <c r="AS54" s="3"/>
      <c r="AT54" s="45"/>
      <c r="AU54" s="3"/>
      <c r="AV54" s="3"/>
      <c r="AW54" s="19">
        <f>AU54+AV54</f>
        <v>0</v>
      </c>
      <c r="AX54" s="77">
        <f>AZ54+(AY54*BZ54)</f>
        <v>0</v>
      </c>
      <c r="AY54" s="3"/>
      <c r="AZ54" s="3"/>
      <c r="BA54" s="10"/>
      <c r="BB54" s="3" t="b">
        <f>IF(BA54&gt;0.9,BA$102-BA54)</f>
        <v>0</v>
      </c>
      <c r="BC54" s="3"/>
      <c r="BD54" s="78">
        <f>BB54+BC54</f>
        <v>0</v>
      </c>
      <c r="BE54" s="77">
        <f>BG54+(BF54*CA54)</f>
        <v>0</v>
      </c>
      <c r="BF54" s="3"/>
      <c r="BG54" s="3"/>
      <c r="BH54" s="10"/>
      <c r="BI54" s="3" t="b">
        <f>IF(BH54&gt;0.9,BH$102-BH54)</f>
        <v>0</v>
      </c>
      <c r="BJ54" s="3"/>
      <c r="BK54" s="78">
        <f>BI54+BJ54</f>
        <v>0</v>
      </c>
      <c r="BL54" s="22" t="b">
        <f>IF(H54&gt;1,6)</f>
        <v>0</v>
      </c>
      <c r="BM54" s="26" t="b">
        <f>IF(O54&gt;1,6)</f>
        <v>0</v>
      </c>
      <c r="BN54" s="22" t="b">
        <f>IF(V54&gt;1,6)</f>
        <v>0</v>
      </c>
      <c r="BO54" s="22" t="b">
        <f>IF(AC54&gt;1,8)</f>
        <v>0</v>
      </c>
      <c r="BP54" s="22" t="b">
        <f>IF(AJ54&gt;1,6)</f>
        <v>0</v>
      </c>
      <c r="BQ54" s="22" t="b">
        <f>IF(AQ54&gt;1,5)</f>
        <v>0</v>
      </c>
      <c r="BR54" s="22" t="b">
        <f>IF(AX54&gt;1,5)</f>
        <v>0</v>
      </c>
      <c r="BS54" s="22" t="b">
        <f>IF(BE54&gt;1,5)</f>
        <v>0</v>
      </c>
      <c r="BT54" s="22" t="b">
        <f>IF(J54&gt;1,6)</f>
        <v>0</v>
      </c>
      <c r="BU54" s="22" t="b">
        <f>IF(Q54&gt;1,6)</f>
        <v>0</v>
      </c>
      <c r="BV54" s="22" t="b">
        <f>IF(X54&gt;1,6)</f>
        <v>0</v>
      </c>
      <c r="BW54" s="22" t="b">
        <f>IF(AE54&gt;1,8)</f>
        <v>0</v>
      </c>
      <c r="BX54" s="22" t="b">
        <f>IF(AL54&gt;1,6)</f>
        <v>0</v>
      </c>
      <c r="BY54" s="22" t="b">
        <f>IF(AS54&gt;1,5)</f>
        <v>0</v>
      </c>
      <c r="BZ54" s="22" t="b">
        <f>IF(AZ54&gt;1,5)</f>
        <v>0</v>
      </c>
      <c r="CA54" s="22" t="b">
        <f>IF(BG54&gt;1,5)</f>
        <v>0</v>
      </c>
    </row>
    <row r="55" spans="1:79" ht="13.5">
      <c r="A55" s="67">
        <v>53</v>
      </c>
      <c r="B55" s="68">
        <v>24105</v>
      </c>
      <c r="C55" s="52" t="s">
        <v>148</v>
      </c>
      <c r="D55" s="56" t="s">
        <v>38</v>
      </c>
      <c r="E55" s="126">
        <f>F55+G55</f>
        <v>27</v>
      </c>
      <c r="F55" s="44">
        <f>L55+S55+Z55+AG55+AN55+AU55+BB55+BI55</f>
        <v>27</v>
      </c>
      <c r="G55" s="44">
        <f>M55+T55+AA55+AH55+AO55+AV55+BC55+BJ55</f>
        <v>0</v>
      </c>
      <c r="H55" s="61">
        <f>J55+(I55*BT55)</f>
        <v>0</v>
      </c>
      <c r="I55" s="25"/>
      <c r="J55" s="16"/>
      <c r="K55" s="45"/>
      <c r="L55" s="11"/>
      <c r="M55" s="11"/>
      <c r="N55" s="64">
        <f>L55+M55</f>
        <v>0</v>
      </c>
      <c r="O55" s="77">
        <f>Q55+(P55*BU55)</f>
        <v>0</v>
      </c>
      <c r="P55" s="53"/>
      <c r="Q55" s="53"/>
      <c r="R55" s="40">
        <v>50</v>
      </c>
      <c r="S55" s="34">
        <v>17</v>
      </c>
      <c r="T55" s="34"/>
      <c r="U55" s="19">
        <f>S55+T55</f>
        <v>17</v>
      </c>
      <c r="V55" s="77">
        <f>X55+(W55*BV55)</f>
        <v>0</v>
      </c>
      <c r="W55" s="13"/>
      <c r="X55" s="13"/>
      <c r="Y55" s="40">
        <v>29</v>
      </c>
      <c r="Z55" s="34">
        <v>10</v>
      </c>
      <c r="AA55" s="3"/>
      <c r="AB55" s="19">
        <f>Z55+AA55</f>
        <v>10</v>
      </c>
      <c r="AC55" s="77">
        <f>AE55+(AD55*BW55)</f>
        <v>0</v>
      </c>
      <c r="AD55" s="46"/>
      <c r="AE55" s="36"/>
      <c r="AF55" s="45"/>
      <c r="AG55" s="3"/>
      <c r="AH55" s="3"/>
      <c r="AI55" s="19">
        <f>AG55+AH55</f>
        <v>0</v>
      </c>
      <c r="AJ55" s="77">
        <f>AL55+(AK55*BX55)</f>
        <v>0</v>
      </c>
      <c r="AK55" s="3"/>
      <c r="AL55" s="3"/>
      <c r="AM55" s="45"/>
      <c r="AN55" s="3"/>
      <c r="AO55" s="3"/>
      <c r="AP55" s="19">
        <f>AN55+AO55</f>
        <v>0</v>
      </c>
      <c r="AQ55" s="77">
        <f>AS55+(AR55*BY55)</f>
        <v>0</v>
      </c>
      <c r="AR55" s="3"/>
      <c r="AS55" s="3"/>
      <c r="AT55" s="45"/>
      <c r="AU55" s="3"/>
      <c r="AV55" s="3"/>
      <c r="AW55" s="19">
        <f>AU55+AV55</f>
        <v>0</v>
      </c>
      <c r="AX55" s="77">
        <f>AZ55+(AY55*BZ55)</f>
        <v>0</v>
      </c>
      <c r="AY55" s="3"/>
      <c r="AZ55" s="3"/>
      <c r="BA55" s="10"/>
      <c r="BB55" s="3" t="b">
        <f>IF(BA55&gt;0.9,BA$102-BA55)</f>
        <v>0</v>
      </c>
      <c r="BC55" s="3"/>
      <c r="BD55" s="78">
        <f>BB55+BC55</f>
        <v>0</v>
      </c>
      <c r="BE55" s="77">
        <f>BG55+(BF55*CA55)</f>
        <v>0</v>
      </c>
      <c r="BF55" s="3"/>
      <c r="BG55" s="3"/>
      <c r="BH55" s="10"/>
      <c r="BI55" s="3" t="b">
        <f>IF(BH55&gt;0.9,BH$102-BH55)</f>
        <v>0</v>
      </c>
      <c r="BJ55" s="3"/>
      <c r="BK55" s="78">
        <f>BI55+BJ55</f>
        <v>0</v>
      </c>
      <c r="BL55" s="22" t="b">
        <f>IF(H55&gt;1,6)</f>
        <v>0</v>
      </c>
      <c r="BM55" s="26" t="b">
        <f>IF(O55&gt;1,6)</f>
        <v>0</v>
      </c>
      <c r="BN55" s="22" t="b">
        <f>IF(V55&gt;1,6)</f>
        <v>0</v>
      </c>
      <c r="BO55" s="22" t="b">
        <f>IF(AC55&gt;1,8)</f>
        <v>0</v>
      </c>
      <c r="BP55" s="22" t="b">
        <f>IF(AJ55&gt;1,6)</f>
        <v>0</v>
      </c>
      <c r="BQ55" s="22" t="b">
        <f>IF(AQ55&gt;1,5)</f>
        <v>0</v>
      </c>
      <c r="BR55" s="22" t="b">
        <f>IF(AX55&gt;1,5)</f>
        <v>0</v>
      </c>
      <c r="BS55" s="22" t="b">
        <f>IF(BE55&gt;1,5)</f>
        <v>0</v>
      </c>
      <c r="BT55" s="22" t="b">
        <f>IF(J55&gt;1,6)</f>
        <v>0</v>
      </c>
      <c r="BU55" s="22" t="b">
        <f>IF(Q55&gt;1,6)</f>
        <v>0</v>
      </c>
      <c r="BV55" s="22" t="b">
        <f>IF(X55&gt;1,6)</f>
        <v>0</v>
      </c>
      <c r="BW55" s="22" t="b">
        <f>IF(AE55&gt;1,8)</f>
        <v>0</v>
      </c>
      <c r="BX55" s="22" t="b">
        <f>IF(AL55&gt;1,6)</f>
        <v>0</v>
      </c>
      <c r="BY55" s="22" t="b">
        <f>IF(AS55&gt;1,5)</f>
        <v>0</v>
      </c>
      <c r="BZ55" s="22" t="b">
        <f>IF(AZ55&gt;1,5)</f>
        <v>0</v>
      </c>
      <c r="CA55" s="22" t="b">
        <f>IF(BG55&gt;1,5)</f>
        <v>0</v>
      </c>
    </row>
    <row r="56" spans="1:79" ht="13.5">
      <c r="A56" s="67">
        <v>54</v>
      </c>
      <c r="B56" s="68">
        <v>21607</v>
      </c>
      <c r="C56" s="56" t="s">
        <v>144</v>
      </c>
      <c r="D56" s="56" t="s">
        <v>84</v>
      </c>
      <c r="E56" s="126">
        <f>F56+G56</f>
        <v>26</v>
      </c>
      <c r="F56" s="44">
        <f>L56+S56+Z56+AG56+AN56+AU56+BB56+BI56</f>
        <v>26</v>
      </c>
      <c r="G56" s="44">
        <f>M56+T56+AA56+AH56+AO56+AV56+BC56+BJ56</f>
        <v>0</v>
      </c>
      <c r="H56" s="61">
        <f>J56+(I56*BT56)</f>
        <v>0</v>
      </c>
      <c r="I56" s="53"/>
      <c r="J56" s="53"/>
      <c r="K56" s="103">
        <v>13</v>
      </c>
      <c r="L56" s="11">
        <v>26</v>
      </c>
      <c r="M56" s="11"/>
      <c r="N56" s="64">
        <f>L56+M56</f>
        <v>26</v>
      </c>
      <c r="O56" s="77">
        <f>Q56+(P56*BU56)</f>
        <v>0</v>
      </c>
      <c r="P56" s="34"/>
      <c r="Q56" s="35"/>
      <c r="R56" s="40"/>
      <c r="S56" s="34"/>
      <c r="T56" s="34"/>
      <c r="U56" s="19">
        <f>S56+T56</f>
        <v>0</v>
      </c>
      <c r="V56" s="77">
        <f>X56+(W56*BV56)</f>
        <v>0</v>
      </c>
      <c r="W56" s="36"/>
      <c r="X56" s="36"/>
      <c r="Y56" s="40"/>
      <c r="Z56" s="37"/>
      <c r="AA56" s="3"/>
      <c r="AB56" s="19">
        <f>Z56+AA56</f>
        <v>0</v>
      </c>
      <c r="AC56" s="77">
        <f>AE56+(AD56*BW56)</f>
        <v>0</v>
      </c>
      <c r="AD56" s="6"/>
      <c r="AE56" s="6"/>
      <c r="AF56" s="45"/>
      <c r="AG56" s="3"/>
      <c r="AH56" s="3"/>
      <c r="AI56" s="19">
        <f>AG56+AH56</f>
        <v>0</v>
      </c>
      <c r="AJ56" s="77">
        <f>AL56+(AK56*BX56)</f>
        <v>0</v>
      </c>
      <c r="AK56" s="3"/>
      <c r="AL56" s="3"/>
      <c r="AM56" s="45"/>
      <c r="AN56" s="3"/>
      <c r="AO56" s="3"/>
      <c r="AP56" s="19">
        <f>AN56+AO56</f>
        <v>0</v>
      </c>
      <c r="AQ56" s="77">
        <f>AS56+(AR56*BY56)</f>
        <v>0</v>
      </c>
      <c r="AR56" s="3"/>
      <c r="AS56" s="3"/>
      <c r="AT56" s="45"/>
      <c r="AU56" s="3"/>
      <c r="AV56" s="3"/>
      <c r="AW56" s="19">
        <f>AU56+AV56</f>
        <v>0</v>
      </c>
      <c r="AX56" s="77">
        <f>AZ56+(AY56*BZ56)</f>
        <v>0</v>
      </c>
      <c r="AY56" s="3"/>
      <c r="AZ56" s="3"/>
      <c r="BA56" s="10"/>
      <c r="BB56" s="3" t="b">
        <f>IF(BA56&gt;0.9,BA$102-BA56)</f>
        <v>0</v>
      </c>
      <c r="BC56" s="3"/>
      <c r="BD56" s="78">
        <f>BB56+BC56</f>
        <v>0</v>
      </c>
      <c r="BE56" s="77">
        <f>BG56+(BF56*CA56)</f>
        <v>0</v>
      </c>
      <c r="BF56" s="3"/>
      <c r="BG56" s="3"/>
      <c r="BH56" s="10"/>
      <c r="BI56" s="3" t="b">
        <f>IF(BH56&gt;0.9,BH$102-BH56)</f>
        <v>0</v>
      </c>
      <c r="BJ56" s="3"/>
      <c r="BK56" s="78">
        <f>BI56+BJ56</f>
        <v>0</v>
      </c>
      <c r="BL56" s="22" t="b">
        <f>IF(H56&gt;1,6)</f>
        <v>0</v>
      </c>
      <c r="BM56" s="26" t="b">
        <f>IF(O56&gt;1,6)</f>
        <v>0</v>
      </c>
      <c r="BN56" s="22" t="b">
        <f>IF(V56&gt;1,6)</f>
        <v>0</v>
      </c>
      <c r="BO56" s="22" t="b">
        <f>IF(AC56&gt;1,8)</f>
        <v>0</v>
      </c>
      <c r="BP56" s="22" t="b">
        <f>IF(AJ56&gt;1,6)</f>
        <v>0</v>
      </c>
      <c r="BQ56" s="22" t="b">
        <f>IF(AQ56&gt;1,5)</f>
        <v>0</v>
      </c>
      <c r="BR56" s="22" t="b">
        <f>IF(AX56&gt;1,5)</f>
        <v>0</v>
      </c>
      <c r="BS56" s="22" t="b">
        <f>IF(BE56&gt;1,5)</f>
        <v>0</v>
      </c>
      <c r="BT56" s="22" t="b">
        <f>IF(J56&gt;1,6)</f>
        <v>0</v>
      </c>
      <c r="BU56" s="22" t="b">
        <f>IF(Q56&gt;1,6)</f>
        <v>0</v>
      </c>
      <c r="BV56" s="22" t="b">
        <f>IF(X56&gt;1,6)</f>
        <v>0</v>
      </c>
      <c r="BW56" s="22" t="b">
        <f>IF(AE56&gt;1,8)</f>
        <v>0</v>
      </c>
      <c r="BX56" s="22" t="b">
        <f>IF(AL56&gt;1,6)</f>
        <v>0</v>
      </c>
      <c r="BY56" s="22" t="b">
        <f>IF(AS56&gt;1,5)</f>
        <v>0</v>
      </c>
      <c r="BZ56" s="22" t="b">
        <f>IF(AZ56&gt;1,5)</f>
        <v>0</v>
      </c>
      <c r="CA56" s="22" t="b">
        <f>IF(BG56&gt;1,5)</f>
        <v>0</v>
      </c>
    </row>
    <row r="57" spans="1:79" ht="13.5">
      <c r="A57" s="67">
        <v>55</v>
      </c>
      <c r="B57" s="79">
        <v>25900</v>
      </c>
      <c r="C57" s="52" t="s">
        <v>210</v>
      </c>
      <c r="D57" s="52" t="s">
        <v>38</v>
      </c>
      <c r="E57" s="126">
        <f>F57+G57</f>
        <v>25</v>
      </c>
      <c r="F57" s="44">
        <f>L57+S57+Z57+AG57+AN57+AU57+BB57+BI57</f>
        <v>25</v>
      </c>
      <c r="G57" s="44">
        <f>M57+T57+AA57+AH57+AO57+AV57+BC57+BJ57</f>
        <v>0</v>
      </c>
      <c r="H57" s="61">
        <f>J57+(I57*BT57)</f>
        <v>0</v>
      </c>
      <c r="I57" s="81"/>
      <c r="J57" s="16"/>
      <c r="K57" s="45"/>
      <c r="L57" s="11"/>
      <c r="M57" s="11"/>
      <c r="N57" s="64">
        <f>L57+M57</f>
        <v>0</v>
      </c>
      <c r="O57" s="77">
        <f>Q57+(P57*BU57)</f>
        <v>0</v>
      </c>
      <c r="P57" s="34"/>
      <c r="Q57" s="35"/>
      <c r="R57" s="40"/>
      <c r="S57" s="34"/>
      <c r="T57" s="34"/>
      <c r="U57" s="19">
        <f>S57+T57</f>
        <v>0</v>
      </c>
      <c r="V57" s="77">
        <f>X57+(W57*BV57)</f>
        <v>0</v>
      </c>
      <c r="W57" s="34"/>
      <c r="X57" s="34"/>
      <c r="Y57" s="40">
        <v>15</v>
      </c>
      <c r="Z57" s="34">
        <v>25</v>
      </c>
      <c r="AA57" s="11"/>
      <c r="AB57" s="19">
        <f>Z57+AA57</f>
        <v>25</v>
      </c>
      <c r="AC57" s="77">
        <f>AE57+(AD57*BW57)</f>
        <v>0</v>
      </c>
      <c r="AD57" s="3"/>
      <c r="AE57" s="3"/>
      <c r="AF57" s="45"/>
      <c r="AG57" s="3"/>
      <c r="AH57" s="3"/>
      <c r="AI57" s="19">
        <f>AG57+AH57</f>
        <v>0</v>
      </c>
      <c r="AJ57" s="77">
        <f>AL57+(AK57*BX57)</f>
        <v>0</v>
      </c>
      <c r="AK57" s="3"/>
      <c r="AL57" s="3"/>
      <c r="AM57" s="45"/>
      <c r="AN57" s="11"/>
      <c r="AO57" s="3"/>
      <c r="AP57" s="19">
        <f>AN57+AO57</f>
        <v>0</v>
      </c>
      <c r="AQ57" s="77">
        <f>AS57+(AR57*BY57)</f>
        <v>0</v>
      </c>
      <c r="AR57" s="3"/>
      <c r="AS57" s="3"/>
      <c r="AT57" s="45"/>
      <c r="AU57" s="3"/>
      <c r="AV57" s="3"/>
      <c r="AW57" s="19">
        <f>AU57+AV57</f>
        <v>0</v>
      </c>
      <c r="AX57" s="77">
        <f>AZ57+(AY57*BZ57)</f>
        <v>0</v>
      </c>
      <c r="AY57" s="3"/>
      <c r="AZ57" s="3"/>
      <c r="BA57" s="10"/>
      <c r="BB57" s="3" t="b">
        <f>IF(BA57&gt;0.9,BA$102-BA57)</f>
        <v>0</v>
      </c>
      <c r="BC57" s="3"/>
      <c r="BD57" s="78">
        <f>BB57+BC57</f>
        <v>0</v>
      </c>
      <c r="BE57" s="77">
        <f>BG57+(BF57*CA57)</f>
        <v>0</v>
      </c>
      <c r="BF57" s="3"/>
      <c r="BG57" s="3"/>
      <c r="BH57" s="10"/>
      <c r="BI57" s="3" t="b">
        <f>IF(BH57&gt;0.9,BH$102-BH57)</f>
        <v>0</v>
      </c>
      <c r="BJ57" s="3"/>
      <c r="BK57" s="78">
        <f>BI57+BJ57</f>
        <v>0</v>
      </c>
      <c r="BL57" s="22" t="b">
        <f>IF(H57&gt;1,6)</f>
        <v>0</v>
      </c>
      <c r="BM57" s="26" t="b">
        <f>IF(O57&gt;1,6)</f>
        <v>0</v>
      </c>
      <c r="BN57" s="22" t="b">
        <f>IF(V57&gt;1,6)</f>
        <v>0</v>
      </c>
      <c r="BO57" s="22" t="b">
        <f>IF(AC57&gt;1,8)</f>
        <v>0</v>
      </c>
      <c r="BP57" s="22" t="b">
        <f>IF(AJ57&gt;1,6)</f>
        <v>0</v>
      </c>
      <c r="BQ57" s="22" t="b">
        <f>IF(AQ57&gt;1,5)</f>
        <v>0</v>
      </c>
      <c r="BR57" s="22" t="b">
        <f>IF(AX57&gt;1,5)</f>
        <v>0</v>
      </c>
      <c r="BS57" s="22" t="b">
        <f>IF(BE57&gt;1,5)</f>
        <v>0</v>
      </c>
      <c r="BT57" s="22" t="b">
        <f>IF(J57&gt;1,6)</f>
        <v>0</v>
      </c>
      <c r="BU57" s="22" t="b">
        <f>IF(Q57&gt;1,6)</f>
        <v>0</v>
      </c>
      <c r="BV57" s="22" t="b">
        <f>IF(X57&gt;1,6)</f>
        <v>0</v>
      </c>
      <c r="BW57" s="22" t="b">
        <f>IF(AE57&gt;1,8)</f>
        <v>0</v>
      </c>
      <c r="BX57" s="22" t="b">
        <f>IF(AL57&gt;1,6)</f>
        <v>0</v>
      </c>
      <c r="BY57" s="22" t="b">
        <f>IF(AS57&gt;1,5)</f>
        <v>0</v>
      </c>
      <c r="BZ57" s="22" t="b">
        <f>IF(AZ57&gt;1,5)</f>
        <v>0</v>
      </c>
      <c r="CA57" s="22" t="b">
        <f>IF(BG57&gt;1,5)</f>
        <v>0</v>
      </c>
    </row>
    <row r="58" spans="1:79" ht="13.5">
      <c r="A58" s="67">
        <v>56</v>
      </c>
      <c r="B58" s="79">
        <v>20824</v>
      </c>
      <c r="C58" s="52" t="s">
        <v>184</v>
      </c>
      <c r="D58" s="52" t="s">
        <v>84</v>
      </c>
      <c r="E58" s="126">
        <f>F58+G58</f>
        <v>24</v>
      </c>
      <c r="F58" s="44">
        <f>L58+S58+Z58+AG58+AN58+AU58+BB58+BI58</f>
        <v>24</v>
      </c>
      <c r="G58" s="44">
        <f>M58+T58+AA58+AH58+AO58+AV58+BC58+BJ58</f>
        <v>0</v>
      </c>
      <c r="H58" s="61">
        <f>J58+(I58*BT58)</f>
        <v>0</v>
      </c>
      <c r="I58" s="25"/>
      <c r="J58" s="16"/>
      <c r="K58" s="103">
        <v>15</v>
      </c>
      <c r="L58" s="11">
        <v>24</v>
      </c>
      <c r="M58" s="11"/>
      <c r="N58" s="64">
        <f>L58+M58</f>
        <v>24</v>
      </c>
      <c r="O58" s="77">
        <f>Q58+(P58*BU58)</f>
        <v>0</v>
      </c>
      <c r="P58" s="34"/>
      <c r="Q58" s="35"/>
      <c r="R58" s="40"/>
      <c r="S58" s="34"/>
      <c r="T58" s="34"/>
      <c r="U58" s="19">
        <f>S58+T58</f>
        <v>0</v>
      </c>
      <c r="V58" s="77">
        <f>X58+(W58*BV58)</f>
        <v>0</v>
      </c>
      <c r="W58" s="34"/>
      <c r="X58" s="34"/>
      <c r="Y58" s="40"/>
      <c r="Z58" s="34"/>
      <c r="AA58" s="11"/>
      <c r="AB58" s="19">
        <f>Z58+AA58</f>
        <v>0</v>
      </c>
      <c r="AC58" s="77">
        <f>AE58+(AD58*BW58)</f>
        <v>0</v>
      </c>
      <c r="AD58" s="3"/>
      <c r="AE58" s="3"/>
      <c r="AF58" s="45"/>
      <c r="AG58" s="3"/>
      <c r="AH58" s="3"/>
      <c r="AI58" s="19">
        <f>AG58+AH58</f>
        <v>0</v>
      </c>
      <c r="AJ58" s="77">
        <f>AL58+(AK58*BX58)</f>
        <v>0</v>
      </c>
      <c r="AK58" s="3"/>
      <c r="AL58" s="3"/>
      <c r="AM58" s="45"/>
      <c r="AN58" s="11"/>
      <c r="AO58" s="3"/>
      <c r="AP58" s="19">
        <f>AN58+AO58</f>
        <v>0</v>
      </c>
      <c r="AQ58" s="77">
        <f>AS58+(AR58*BY58)</f>
        <v>0</v>
      </c>
      <c r="AR58" s="3"/>
      <c r="AS58" s="3"/>
      <c r="AT58" s="45"/>
      <c r="AU58" s="3"/>
      <c r="AV58" s="3"/>
      <c r="AW58" s="19">
        <f>AU58+AV58</f>
        <v>0</v>
      </c>
      <c r="AX58" s="77">
        <f>AZ58+(AY58*BZ58)</f>
        <v>0</v>
      </c>
      <c r="AY58" s="3"/>
      <c r="AZ58" s="3"/>
      <c r="BA58" s="10"/>
      <c r="BB58" s="3" t="b">
        <f>IF(BA58&gt;0.9,BA$102-BA58)</f>
        <v>0</v>
      </c>
      <c r="BC58" s="3"/>
      <c r="BD58" s="78">
        <f>BB58+BC58</f>
        <v>0</v>
      </c>
      <c r="BE58" s="77">
        <f>BG58+(BF58*CA58)</f>
        <v>0</v>
      </c>
      <c r="BF58" s="3"/>
      <c r="BG58" s="3"/>
      <c r="BH58" s="10"/>
      <c r="BI58" s="3" t="b">
        <f>IF(BH58&gt;0.9,BH$102-BH58)</f>
        <v>0</v>
      </c>
      <c r="BJ58" s="3"/>
      <c r="BK58" s="78">
        <f>BI58+BJ58</f>
        <v>0</v>
      </c>
      <c r="BL58" s="22" t="b">
        <f>IF(H58&gt;1,6)</f>
        <v>0</v>
      </c>
      <c r="BM58" s="26" t="b">
        <f>IF(O58&gt;1,6)</f>
        <v>0</v>
      </c>
      <c r="BN58" s="22" t="b">
        <f>IF(V58&gt;1,6)</f>
        <v>0</v>
      </c>
      <c r="BO58" s="22" t="b">
        <f>IF(AC58&gt;1,8)</f>
        <v>0</v>
      </c>
      <c r="BP58" s="22" t="b">
        <f>IF(AJ58&gt;1,6)</f>
        <v>0</v>
      </c>
      <c r="BQ58" s="22" t="b">
        <f>IF(AQ58&gt;1,5)</f>
        <v>0</v>
      </c>
      <c r="BR58" s="22" t="b">
        <f>IF(AX58&gt;1,5)</f>
        <v>0</v>
      </c>
      <c r="BS58" s="22" t="b">
        <f>IF(BE58&gt;1,5)</f>
        <v>0</v>
      </c>
      <c r="BT58" s="22" t="b">
        <f>IF(J58&gt;1,6)</f>
        <v>0</v>
      </c>
      <c r="BU58" s="22" t="b">
        <f>IF(Q58&gt;1,6)</f>
        <v>0</v>
      </c>
      <c r="BV58" s="22" t="b">
        <f>IF(X58&gt;1,6)</f>
        <v>0</v>
      </c>
      <c r="BW58" s="22" t="b">
        <f>IF(AE58&gt;1,8)</f>
        <v>0</v>
      </c>
      <c r="BX58" s="22" t="b">
        <f>IF(AL58&gt;1,6)</f>
        <v>0</v>
      </c>
      <c r="BY58" s="22" t="b">
        <f>IF(AS58&gt;1,5)</f>
        <v>0</v>
      </c>
      <c r="BZ58" s="22" t="b">
        <f>IF(AZ58&gt;1,5)</f>
        <v>0</v>
      </c>
      <c r="CA58" s="22" t="b">
        <f>IF(BG58&gt;1,5)</f>
        <v>0</v>
      </c>
    </row>
    <row r="59" spans="1:79" ht="13.5">
      <c r="A59" s="67">
        <v>57</v>
      </c>
      <c r="B59" s="68">
        <v>9281</v>
      </c>
      <c r="C59" s="56" t="s">
        <v>127</v>
      </c>
      <c r="D59" s="56" t="s">
        <v>98</v>
      </c>
      <c r="E59" s="126">
        <f>F59+G59</f>
        <v>23</v>
      </c>
      <c r="F59" s="44">
        <f>L59+S59+Z59+AG59+AN59+AU59+BB59+BI59</f>
        <v>23</v>
      </c>
      <c r="G59" s="44">
        <f>M59+T59+AA59+AH59+AO59+AV59+BC59+BJ59</f>
        <v>0</v>
      </c>
      <c r="H59" s="61">
        <f>J59+(I59*BT59)</f>
        <v>0</v>
      </c>
      <c r="I59" s="53"/>
      <c r="J59" s="53"/>
      <c r="K59" s="45"/>
      <c r="L59" s="11"/>
      <c r="M59" s="11"/>
      <c r="N59" s="64">
        <f>L59+M59</f>
        <v>0</v>
      </c>
      <c r="O59" s="77">
        <f>Q59+(P59*BU59)</f>
        <v>0</v>
      </c>
      <c r="P59" s="34"/>
      <c r="Q59" s="35"/>
      <c r="R59" s="40"/>
      <c r="S59" s="34"/>
      <c r="T59" s="34"/>
      <c r="U59" s="19">
        <f>S59+T59</f>
        <v>0</v>
      </c>
      <c r="V59" s="77">
        <f>X59+(W59*BV59)</f>
        <v>0</v>
      </c>
      <c r="W59" s="13"/>
      <c r="X59" s="13"/>
      <c r="Y59" s="40"/>
      <c r="Z59" s="34"/>
      <c r="AA59" s="3"/>
      <c r="AB59" s="19">
        <f>Z59+AA59</f>
        <v>0</v>
      </c>
      <c r="AC59" s="77">
        <f>AE59+(AD59*BW59)</f>
        <v>0</v>
      </c>
      <c r="AD59" s="3"/>
      <c r="AE59" s="3"/>
      <c r="AF59" s="45">
        <v>13</v>
      </c>
      <c r="AG59" s="3">
        <v>23</v>
      </c>
      <c r="AH59" s="3"/>
      <c r="AI59" s="19">
        <f>AG59+AH59</f>
        <v>23</v>
      </c>
      <c r="AJ59" s="77">
        <f>AL59+(AK59*BX59)</f>
        <v>0</v>
      </c>
      <c r="AK59" s="3"/>
      <c r="AL59" s="3"/>
      <c r="AM59" s="45"/>
      <c r="AN59" s="3"/>
      <c r="AO59" s="3"/>
      <c r="AP59" s="19">
        <f>AN59+AO59</f>
        <v>0</v>
      </c>
      <c r="AQ59" s="77">
        <f>AS59+(AR59*BY59)</f>
        <v>0</v>
      </c>
      <c r="AR59" s="3"/>
      <c r="AS59" s="3"/>
      <c r="AT59" s="45"/>
      <c r="AU59" s="3"/>
      <c r="AV59" s="3"/>
      <c r="AW59" s="19">
        <f>AU59+AV59</f>
        <v>0</v>
      </c>
      <c r="AX59" s="77">
        <f>AZ59+(AY59*BZ59)</f>
        <v>0</v>
      </c>
      <c r="AY59" s="3"/>
      <c r="AZ59" s="3"/>
      <c r="BA59" s="10"/>
      <c r="BB59" s="3" t="b">
        <f>IF(BA59&gt;0.9,BA$102-BA59)</f>
        <v>0</v>
      </c>
      <c r="BC59" s="3"/>
      <c r="BD59" s="78">
        <f>BB59+BC59</f>
        <v>0</v>
      </c>
      <c r="BE59" s="77">
        <f>BG59+(BF59*CA59)</f>
        <v>0</v>
      </c>
      <c r="BF59" s="3"/>
      <c r="BG59" s="3"/>
      <c r="BH59" s="10"/>
      <c r="BI59" s="3" t="b">
        <f>IF(BH59&gt;0.9,BH$102-BH59)</f>
        <v>0</v>
      </c>
      <c r="BJ59" s="3"/>
      <c r="BK59" s="78">
        <f>BI59+BJ59</f>
        <v>0</v>
      </c>
      <c r="BL59" s="22" t="b">
        <f>IF(H59&gt;1,6)</f>
        <v>0</v>
      </c>
      <c r="BM59" s="26" t="b">
        <f>IF(O59&gt;1,6)</f>
        <v>0</v>
      </c>
      <c r="BN59" s="22" t="b">
        <f>IF(V59&gt;1,6)</f>
        <v>0</v>
      </c>
      <c r="BO59" s="22" t="b">
        <f>IF(AC59&gt;1,8)</f>
        <v>0</v>
      </c>
      <c r="BP59" s="22" t="b">
        <f>IF(AJ59&gt;1,6)</f>
        <v>0</v>
      </c>
      <c r="BQ59" s="22" t="b">
        <f>IF(AQ59&gt;1,5)</f>
        <v>0</v>
      </c>
      <c r="BR59" s="22" t="b">
        <f>IF(AX59&gt;1,5)</f>
        <v>0</v>
      </c>
      <c r="BS59" s="22" t="b">
        <f>IF(BE59&gt;1,5)</f>
        <v>0</v>
      </c>
      <c r="BT59" s="22" t="b">
        <f>IF(J59&gt;1,6)</f>
        <v>0</v>
      </c>
      <c r="BU59" s="22" t="b">
        <f>IF(Q59&gt;1,6)</f>
        <v>0</v>
      </c>
      <c r="BV59" s="22" t="b">
        <f>IF(X59&gt;1,6)</f>
        <v>0</v>
      </c>
      <c r="BW59" s="22" t="b">
        <f>IF(AE59&gt;1,8)</f>
        <v>0</v>
      </c>
      <c r="BX59" s="22" t="b">
        <f>IF(AL59&gt;1,6)</f>
        <v>0</v>
      </c>
      <c r="BY59" s="22" t="b">
        <f>IF(AS59&gt;1,5)</f>
        <v>0</v>
      </c>
      <c r="BZ59" s="22" t="b">
        <f>IF(AZ59&gt;1,5)</f>
        <v>0</v>
      </c>
      <c r="CA59" s="22" t="b">
        <f>IF(BG59&gt;1,5)</f>
        <v>0</v>
      </c>
    </row>
    <row r="60" spans="1:79" ht="13.5">
      <c r="A60" s="67">
        <v>58</v>
      </c>
      <c r="B60" s="79">
        <v>25969</v>
      </c>
      <c r="C60" s="52" t="s">
        <v>180</v>
      </c>
      <c r="D60" s="52" t="s">
        <v>36</v>
      </c>
      <c r="E60" s="126">
        <f>F60+G60</f>
        <v>23</v>
      </c>
      <c r="F60" s="44">
        <f>L60+S60+Z60+AG60+AN60+AU60+BB60+BI60</f>
        <v>23</v>
      </c>
      <c r="G60" s="44">
        <f>M60+T60+AA60+AH60+AO60+AV60+BC60+BJ60</f>
        <v>0</v>
      </c>
      <c r="H60" s="61">
        <f>J60+(I60*BT60)</f>
        <v>0</v>
      </c>
      <c r="I60" s="25"/>
      <c r="J60" s="16"/>
      <c r="K60" s="103">
        <v>29</v>
      </c>
      <c r="L60" s="11">
        <v>10</v>
      </c>
      <c r="M60" s="11"/>
      <c r="N60" s="64">
        <f>L60+M60</f>
        <v>10</v>
      </c>
      <c r="O60" s="77">
        <f>Q60+(P60*BU60)</f>
        <v>0</v>
      </c>
      <c r="P60" s="34"/>
      <c r="Q60" s="35"/>
      <c r="R60" s="40"/>
      <c r="S60" s="34"/>
      <c r="T60" s="34"/>
      <c r="U60" s="19">
        <f>S60+T60</f>
        <v>0</v>
      </c>
      <c r="V60" s="77">
        <f>X60+(W60*BV60)</f>
        <v>0</v>
      </c>
      <c r="W60" s="34"/>
      <c r="X60" s="34"/>
      <c r="Y60" s="40">
        <v>27</v>
      </c>
      <c r="Z60" s="34">
        <v>13</v>
      </c>
      <c r="AA60" s="11"/>
      <c r="AB60" s="19">
        <f>Z60+AA60</f>
        <v>13</v>
      </c>
      <c r="AC60" s="77">
        <f>AE60+(AD60*BW60)</f>
        <v>0</v>
      </c>
      <c r="AD60" s="3"/>
      <c r="AE60" s="3"/>
      <c r="AF60" s="45"/>
      <c r="AG60" s="3"/>
      <c r="AH60" s="3"/>
      <c r="AI60" s="19">
        <f>AG60+AH60</f>
        <v>0</v>
      </c>
      <c r="AJ60" s="77">
        <f>AL60+(AK60*BX60)</f>
        <v>0</v>
      </c>
      <c r="AK60" s="3"/>
      <c r="AL60" s="3"/>
      <c r="AM60" s="45"/>
      <c r="AN60" s="11"/>
      <c r="AO60" s="3"/>
      <c r="AP60" s="19">
        <f>AN60+AO60</f>
        <v>0</v>
      </c>
      <c r="AQ60" s="77">
        <f>AS60+(AR60*BY60)</f>
        <v>0</v>
      </c>
      <c r="AR60" s="3"/>
      <c r="AS60" s="3"/>
      <c r="AT60" s="45"/>
      <c r="AU60" s="3"/>
      <c r="AV60" s="3"/>
      <c r="AW60" s="19">
        <f>AU60+AV60</f>
        <v>0</v>
      </c>
      <c r="AX60" s="77">
        <f>AZ60+(AY60*BZ60)</f>
        <v>0</v>
      </c>
      <c r="AY60" s="3"/>
      <c r="AZ60" s="3"/>
      <c r="BA60" s="10"/>
      <c r="BB60" s="3" t="b">
        <f>IF(BA60&gt;0.9,BA$102-BA60)</f>
        <v>0</v>
      </c>
      <c r="BC60" s="3"/>
      <c r="BD60" s="78">
        <f>BB60+BC60</f>
        <v>0</v>
      </c>
      <c r="BE60" s="77">
        <f>BG60+(BF60*CA60)</f>
        <v>0</v>
      </c>
      <c r="BF60" s="3"/>
      <c r="BG60" s="3"/>
      <c r="BH60" s="10"/>
      <c r="BI60" s="3" t="b">
        <f>IF(BH60&gt;0.9,BH$102-BH60)</f>
        <v>0</v>
      </c>
      <c r="BJ60" s="3"/>
      <c r="BK60" s="78">
        <f>BI60+BJ60</f>
        <v>0</v>
      </c>
      <c r="BL60" s="22" t="b">
        <f>IF(H60&gt;1,6)</f>
        <v>0</v>
      </c>
      <c r="BM60" s="26" t="b">
        <f>IF(O60&gt;1,6)</f>
        <v>0</v>
      </c>
      <c r="BN60" s="22" t="b">
        <f>IF(V60&gt;1,6)</f>
        <v>0</v>
      </c>
      <c r="BO60" s="22" t="b">
        <f>IF(AC60&gt;1,8)</f>
        <v>0</v>
      </c>
      <c r="BP60" s="22" t="b">
        <f>IF(AJ60&gt;1,6)</f>
        <v>0</v>
      </c>
      <c r="BQ60" s="22" t="b">
        <f>IF(AQ60&gt;1,5)</f>
        <v>0</v>
      </c>
      <c r="BR60" s="22" t="b">
        <f>IF(AX60&gt;1,5)</f>
        <v>0</v>
      </c>
      <c r="BS60" s="22" t="b">
        <f>IF(BE60&gt;1,5)</f>
        <v>0</v>
      </c>
      <c r="BT60" s="22" t="b">
        <f>IF(J60&gt;1,6)</f>
        <v>0</v>
      </c>
      <c r="BU60" s="22" t="b">
        <f>IF(Q60&gt;1,6)</f>
        <v>0</v>
      </c>
      <c r="BV60" s="22" t="b">
        <f>IF(X60&gt;1,6)</f>
        <v>0</v>
      </c>
      <c r="BW60" s="22" t="b">
        <f>IF(AE60&gt;1,8)</f>
        <v>0</v>
      </c>
      <c r="BX60" s="22" t="b">
        <f>IF(AL60&gt;1,6)</f>
        <v>0</v>
      </c>
      <c r="BY60" s="22" t="b">
        <f>IF(AS60&gt;1,5)</f>
        <v>0</v>
      </c>
      <c r="BZ60" s="22" t="b">
        <f>IF(AZ60&gt;1,5)</f>
        <v>0</v>
      </c>
      <c r="CA60" s="22" t="b">
        <f>IF(BG60&gt;1,5)</f>
        <v>0</v>
      </c>
    </row>
    <row r="61" spans="1:79" ht="13.5">
      <c r="A61" s="67">
        <v>59</v>
      </c>
      <c r="B61" s="68">
        <v>25679</v>
      </c>
      <c r="C61" s="52" t="s">
        <v>143</v>
      </c>
      <c r="D61" s="56" t="s">
        <v>36</v>
      </c>
      <c r="E61" s="126">
        <f>F61+G61</f>
        <v>23</v>
      </c>
      <c r="F61" s="44">
        <f>L61+S61+Z61+AG61+AN61+AU61+BB61+BI61</f>
        <v>23</v>
      </c>
      <c r="G61" s="44">
        <f>M61+T61+AA61+AH61+AO61+AV61+BC61+BJ61</f>
        <v>0</v>
      </c>
      <c r="H61" s="61">
        <f>J61+(I61*BT61)</f>
        <v>0</v>
      </c>
      <c r="I61" s="25"/>
      <c r="J61" s="16"/>
      <c r="K61" s="45"/>
      <c r="L61" s="11"/>
      <c r="M61" s="11"/>
      <c r="N61" s="64">
        <f>L61+M61</f>
        <v>0</v>
      </c>
      <c r="O61" s="77">
        <f>Q61+(P61*BU61)</f>
        <v>0</v>
      </c>
      <c r="P61" s="53"/>
      <c r="Q61" s="53"/>
      <c r="R61" s="40">
        <v>44</v>
      </c>
      <c r="S61" s="34">
        <v>23</v>
      </c>
      <c r="T61" s="34"/>
      <c r="U61" s="19">
        <f>S61+T61</f>
        <v>23</v>
      </c>
      <c r="V61" s="77">
        <f>X61+(W61*BV61)</f>
        <v>0</v>
      </c>
      <c r="W61" s="39"/>
      <c r="X61" s="39"/>
      <c r="Y61" s="40"/>
      <c r="Z61" s="34"/>
      <c r="AA61" s="3"/>
      <c r="AB61" s="19">
        <f>Z61+AA61</f>
        <v>0</v>
      </c>
      <c r="AC61" s="77">
        <f>AE61+(AD61*BW61)</f>
        <v>0</v>
      </c>
      <c r="AD61" s="6"/>
      <c r="AE61" s="6"/>
      <c r="AF61" s="45"/>
      <c r="AG61" s="3"/>
      <c r="AH61" s="3"/>
      <c r="AI61" s="19">
        <f>AG61+AH61</f>
        <v>0</v>
      </c>
      <c r="AJ61" s="77">
        <f>AL61+(AK61*BX61)</f>
        <v>0</v>
      </c>
      <c r="AK61" s="3"/>
      <c r="AL61" s="3"/>
      <c r="AM61" s="45"/>
      <c r="AN61" s="3"/>
      <c r="AO61" s="3"/>
      <c r="AP61" s="19">
        <f>AN61+AO61</f>
        <v>0</v>
      </c>
      <c r="AQ61" s="77">
        <f>AS61+(AR61*BY61)</f>
        <v>0</v>
      </c>
      <c r="AR61" s="3"/>
      <c r="AS61" s="3"/>
      <c r="AT61" s="45"/>
      <c r="AU61" s="3"/>
      <c r="AV61" s="3"/>
      <c r="AW61" s="19">
        <f>AU61+AV61</f>
        <v>0</v>
      </c>
      <c r="AX61" s="77">
        <f>AZ61+(AY61*BZ61)</f>
        <v>0</v>
      </c>
      <c r="AY61" s="3"/>
      <c r="AZ61" s="3"/>
      <c r="BA61" s="10"/>
      <c r="BB61" s="3" t="b">
        <f>IF(BA61&gt;0.9,BA$102-BA61)</f>
        <v>0</v>
      </c>
      <c r="BC61" s="3"/>
      <c r="BD61" s="78">
        <f>BB61+BC61</f>
        <v>0</v>
      </c>
      <c r="BE61" s="77">
        <f>BG61+(BF61*CA61)</f>
        <v>0</v>
      </c>
      <c r="BF61" s="3"/>
      <c r="BG61" s="3"/>
      <c r="BH61" s="10"/>
      <c r="BI61" s="3" t="b">
        <f>IF(BH61&gt;0.9,BH$102-BH61)</f>
        <v>0</v>
      </c>
      <c r="BJ61" s="3"/>
      <c r="BK61" s="78">
        <f>BI61+BJ61</f>
        <v>0</v>
      </c>
      <c r="BL61" s="22" t="b">
        <f>IF(H61&gt;1,6)</f>
        <v>0</v>
      </c>
      <c r="BM61" s="21" t="b">
        <f>IF(O61&gt;1,6)</f>
        <v>0</v>
      </c>
      <c r="BN61" s="22" t="b">
        <f>IF(V61&gt;1,6)</f>
        <v>0</v>
      </c>
      <c r="BO61" s="22" t="b">
        <f>IF(AC61&gt;1,8)</f>
        <v>0</v>
      </c>
      <c r="BP61" s="22" t="b">
        <f>IF(AJ61&gt;1,6)</f>
        <v>0</v>
      </c>
      <c r="BQ61" s="22" t="b">
        <f>IF(AQ61&gt;1,5)</f>
        <v>0</v>
      </c>
      <c r="BR61" s="22" t="b">
        <f>IF(AX61&gt;1,5)</f>
        <v>0</v>
      </c>
      <c r="BS61" s="22" t="b">
        <f>IF(BE61&gt;1,5)</f>
        <v>0</v>
      </c>
      <c r="BT61" s="22" t="b">
        <f>IF(J61&gt;1,6)</f>
        <v>0</v>
      </c>
      <c r="BU61" s="22" t="b">
        <f>IF(Q61&gt;1,6)</f>
        <v>0</v>
      </c>
      <c r="BV61" s="22" t="b">
        <f>IF(X61&gt;1,6)</f>
        <v>0</v>
      </c>
      <c r="BW61" s="22" t="b">
        <f>IF(AE61&gt;1,8)</f>
        <v>0</v>
      </c>
      <c r="BX61" s="22" t="b">
        <f>IF(AL61&gt;1,6)</f>
        <v>0</v>
      </c>
      <c r="BY61" s="22" t="b">
        <f>IF(AS61&gt;1,5)</f>
        <v>0</v>
      </c>
      <c r="BZ61" s="22" t="b">
        <f>IF(AZ61&gt;1,5)</f>
        <v>0</v>
      </c>
      <c r="CA61" s="22" t="b">
        <f>IF(BG61&gt;1,5)</f>
        <v>0</v>
      </c>
    </row>
    <row r="62" spans="1:79" ht="13.5">
      <c r="A62" s="67">
        <v>60</v>
      </c>
      <c r="B62" s="68">
        <v>25382</v>
      </c>
      <c r="C62" s="52" t="s">
        <v>163</v>
      </c>
      <c r="D62" s="56" t="s">
        <v>36</v>
      </c>
      <c r="E62" s="126">
        <f>F62+G62</f>
        <v>21</v>
      </c>
      <c r="F62" s="44">
        <f>L62+S62+Z62+AG62+AN62+AU62+BB62+BI62</f>
        <v>21</v>
      </c>
      <c r="G62" s="44">
        <f>M62+T62+AA62+AH62+AO62+AV62+BC62+BJ62</f>
        <v>0</v>
      </c>
      <c r="H62" s="61">
        <f>J62+(I62*BT62)</f>
        <v>0</v>
      </c>
      <c r="I62" s="25"/>
      <c r="J62" s="16"/>
      <c r="K62" s="45"/>
      <c r="L62" s="11"/>
      <c r="M62" s="11"/>
      <c r="N62" s="64">
        <f>L62+M62</f>
        <v>0</v>
      </c>
      <c r="O62" s="77">
        <f>Q62+(P62*BU62)</f>
        <v>0</v>
      </c>
      <c r="P62" s="53"/>
      <c r="Q62" s="53"/>
      <c r="R62" s="40">
        <v>46</v>
      </c>
      <c r="S62" s="34">
        <v>21</v>
      </c>
      <c r="T62" s="34"/>
      <c r="U62" s="19">
        <f>S62+T62</f>
        <v>21</v>
      </c>
      <c r="V62" s="77">
        <f>X62+(W62*BV62)</f>
        <v>0</v>
      </c>
      <c r="W62" s="97"/>
      <c r="X62" s="97"/>
      <c r="Y62" s="40"/>
      <c r="Z62" s="37"/>
      <c r="AA62" s="3"/>
      <c r="AB62" s="19">
        <f>Z62+AA62</f>
        <v>0</v>
      </c>
      <c r="AC62" s="77">
        <f>AE62+(AD62*BW62)</f>
        <v>0</v>
      </c>
      <c r="AD62" s="6"/>
      <c r="AE62" s="6"/>
      <c r="AF62" s="45"/>
      <c r="AG62" s="3"/>
      <c r="AH62" s="3"/>
      <c r="AI62" s="19">
        <f>AG62+AH62</f>
        <v>0</v>
      </c>
      <c r="AJ62" s="77">
        <f>AL62+(AK62*BX62)</f>
        <v>0</v>
      </c>
      <c r="AK62" s="51"/>
      <c r="AL62" s="51"/>
      <c r="AM62" s="45"/>
      <c r="AN62" s="3"/>
      <c r="AO62" s="3"/>
      <c r="AP62" s="19">
        <f>AN62+AO62</f>
        <v>0</v>
      </c>
      <c r="AQ62" s="77">
        <f>AS62+(AR62*BY62)</f>
        <v>0</v>
      </c>
      <c r="AR62" s="3"/>
      <c r="AS62" s="3"/>
      <c r="AT62" s="45"/>
      <c r="AU62" s="3"/>
      <c r="AV62" s="3"/>
      <c r="AW62" s="19">
        <f>AU62+AV62</f>
        <v>0</v>
      </c>
      <c r="AX62" s="77">
        <f>AZ62+(AY62*BZ62)</f>
        <v>0</v>
      </c>
      <c r="AY62" s="3"/>
      <c r="AZ62" s="3"/>
      <c r="BA62" s="10"/>
      <c r="BB62" s="3" t="b">
        <f>IF(BA62&gt;0.9,BA$102-BA62)</f>
        <v>0</v>
      </c>
      <c r="BC62" s="3"/>
      <c r="BD62" s="78">
        <f>BB62+BC62</f>
        <v>0</v>
      </c>
      <c r="BE62" s="77">
        <f>BG62+(BF62*CA62)</f>
        <v>0</v>
      </c>
      <c r="BF62" s="3"/>
      <c r="BG62" s="3"/>
      <c r="BH62" s="10"/>
      <c r="BI62" s="3" t="b">
        <f>IF(BH62&gt;0.9,BH$102-BH62)</f>
        <v>0</v>
      </c>
      <c r="BJ62" s="3"/>
      <c r="BK62" s="78">
        <f>BI62+BJ62</f>
        <v>0</v>
      </c>
      <c r="BL62" s="22" t="b">
        <f>IF(H62&gt;1,6)</f>
        <v>0</v>
      </c>
      <c r="BM62" s="21" t="b">
        <f>IF(O62&gt;1,6)</f>
        <v>0</v>
      </c>
      <c r="BN62" s="22" t="b">
        <f>IF(V62&gt;1,6)</f>
        <v>0</v>
      </c>
      <c r="BO62" s="22" t="b">
        <f>IF(AC62&gt;1,8)</f>
        <v>0</v>
      </c>
      <c r="BP62" s="22" t="b">
        <f>IF(AJ62&gt;1,6)</f>
        <v>0</v>
      </c>
      <c r="BQ62" s="22" t="b">
        <f>IF(AQ62&gt;1,5)</f>
        <v>0</v>
      </c>
      <c r="BR62" s="22" t="b">
        <f>IF(AX62&gt;1,5)</f>
        <v>0</v>
      </c>
      <c r="BS62" s="22" t="b">
        <f>IF(BE62&gt;1,5)</f>
        <v>0</v>
      </c>
      <c r="BT62" s="22" t="b">
        <f>IF(J62&gt;1,6)</f>
        <v>0</v>
      </c>
      <c r="BU62" s="22" t="b">
        <f>IF(Q62&gt;1,6)</f>
        <v>0</v>
      </c>
      <c r="BV62" s="22" t="b">
        <f>IF(X62&gt;1,6)</f>
        <v>0</v>
      </c>
      <c r="BW62" s="22" t="b">
        <f>IF(AE62&gt;1,8)</f>
        <v>0</v>
      </c>
      <c r="BX62" s="22" t="b">
        <f>IF(AL62&gt;1,6)</f>
        <v>0</v>
      </c>
      <c r="BY62" s="22" t="b">
        <f>IF(AS62&gt;1,5)</f>
        <v>0</v>
      </c>
      <c r="BZ62" s="22" t="b">
        <f>IF(AZ62&gt;1,5)</f>
        <v>0</v>
      </c>
      <c r="CA62" s="22" t="b">
        <f>IF(BG62&gt;1,5)</f>
        <v>0</v>
      </c>
    </row>
    <row r="63" spans="1:79" ht="13.5">
      <c r="A63" s="67">
        <v>61</v>
      </c>
      <c r="B63" s="79">
        <v>26243</v>
      </c>
      <c r="C63" s="52" t="s">
        <v>183</v>
      </c>
      <c r="D63" s="52" t="s">
        <v>84</v>
      </c>
      <c r="E63" s="126">
        <f>F63+G63</f>
        <v>20</v>
      </c>
      <c r="F63" s="44">
        <f>L63+S63+Z63+AG63+AN63+AU63+BB63+BI63</f>
        <v>20</v>
      </c>
      <c r="G63" s="44">
        <f>M63+T63+AA63+AH63+AO63+AV63+BC63+BJ63</f>
        <v>0</v>
      </c>
      <c r="H63" s="61">
        <f>J63+(I63*BT63)</f>
        <v>0</v>
      </c>
      <c r="I63" s="25"/>
      <c r="J63" s="16"/>
      <c r="K63" s="103">
        <v>19</v>
      </c>
      <c r="L63" s="11">
        <v>20</v>
      </c>
      <c r="M63" s="11"/>
      <c r="N63" s="64">
        <f>L63+M63</f>
        <v>20</v>
      </c>
      <c r="O63" s="77">
        <f>Q63+(P63*BU63)</f>
        <v>0</v>
      </c>
      <c r="P63" s="34"/>
      <c r="Q63" s="35"/>
      <c r="R63" s="40"/>
      <c r="S63" s="34"/>
      <c r="T63" s="34"/>
      <c r="U63" s="19">
        <f>S63+T63</f>
        <v>0</v>
      </c>
      <c r="V63" s="77">
        <f>X63+(W63*BV63)</f>
        <v>0</v>
      </c>
      <c r="W63" s="39"/>
      <c r="X63" s="39"/>
      <c r="Y63" s="40"/>
      <c r="Z63" s="34"/>
      <c r="AA63" s="11"/>
      <c r="AB63" s="19">
        <f>Z63+AA63</f>
        <v>0</v>
      </c>
      <c r="AC63" s="77">
        <f>AE63+(AD63*BW63)</f>
        <v>0</v>
      </c>
      <c r="AD63" s="3"/>
      <c r="AE63" s="3"/>
      <c r="AF63" s="45"/>
      <c r="AG63" s="3"/>
      <c r="AH63" s="3"/>
      <c r="AI63" s="19">
        <f>AG63+AH63</f>
        <v>0</v>
      </c>
      <c r="AJ63" s="77">
        <f>AL63+(AK63*BX63)</f>
        <v>0</v>
      </c>
      <c r="AK63" s="3"/>
      <c r="AL63" s="3"/>
      <c r="AM63" s="45"/>
      <c r="AN63" s="11"/>
      <c r="AO63" s="3"/>
      <c r="AP63" s="19">
        <f>AN63+AO63</f>
        <v>0</v>
      </c>
      <c r="AQ63" s="77">
        <f>AS63+(AR63*BY63)</f>
        <v>0</v>
      </c>
      <c r="AR63" s="3"/>
      <c r="AS63" s="3"/>
      <c r="AT63" s="45"/>
      <c r="AU63" s="3"/>
      <c r="AV63" s="3"/>
      <c r="AW63" s="19">
        <f>AU63+AV63</f>
        <v>0</v>
      </c>
      <c r="AX63" s="77">
        <f>AZ63+(AY63*BZ63)</f>
        <v>0</v>
      </c>
      <c r="AY63" s="3"/>
      <c r="AZ63" s="3"/>
      <c r="BA63" s="10"/>
      <c r="BB63" s="3" t="b">
        <f>IF(BA63&gt;0.9,BA$102-BA63)</f>
        <v>0</v>
      </c>
      <c r="BC63" s="3"/>
      <c r="BD63" s="78">
        <f>BB63+BC63</f>
        <v>0</v>
      </c>
      <c r="BE63" s="77">
        <f>BG63+(BF63*CA63)</f>
        <v>0</v>
      </c>
      <c r="BF63" s="3"/>
      <c r="BG63" s="3"/>
      <c r="BH63" s="10"/>
      <c r="BI63" s="3" t="b">
        <f>IF(BH63&gt;0.9,BH$102-BH63)</f>
        <v>0</v>
      </c>
      <c r="BJ63" s="3"/>
      <c r="BK63" s="78">
        <f>BI63+BJ63</f>
        <v>0</v>
      </c>
      <c r="BL63" s="22" t="b">
        <f>IF(H63&gt;1,6)</f>
        <v>0</v>
      </c>
      <c r="BM63" s="26" t="b">
        <f>IF(O63&gt;1,6)</f>
        <v>0</v>
      </c>
      <c r="BN63" s="22" t="b">
        <f>IF(V63&gt;1,6)</f>
        <v>0</v>
      </c>
      <c r="BO63" s="22" t="b">
        <f>IF(AC63&gt;1,8)</f>
        <v>0</v>
      </c>
      <c r="BP63" s="22" t="b">
        <f>IF(AJ63&gt;1,6)</f>
        <v>0</v>
      </c>
      <c r="BQ63" s="22" t="b">
        <f>IF(AQ63&gt;1,5)</f>
        <v>0</v>
      </c>
      <c r="BR63" s="22" t="b">
        <f>IF(AX63&gt;1,5)</f>
        <v>0</v>
      </c>
      <c r="BS63" s="22" t="b">
        <f>IF(BE63&gt;1,5)</f>
        <v>0</v>
      </c>
      <c r="BT63" s="22" t="b">
        <f>IF(J63&gt;1,6)</f>
        <v>0</v>
      </c>
      <c r="BU63" s="22" t="b">
        <f>IF(Q63&gt;1,6)</f>
        <v>0</v>
      </c>
      <c r="BV63" s="22" t="b">
        <f>IF(X63&gt;1,6)</f>
        <v>0</v>
      </c>
      <c r="BW63" s="22" t="b">
        <f>IF(AE63&gt;1,8)</f>
        <v>0</v>
      </c>
      <c r="BX63" s="22" t="b">
        <f>IF(AL63&gt;1,6)</f>
        <v>0</v>
      </c>
      <c r="BY63" s="22" t="b">
        <f>IF(AS63&gt;1,5)</f>
        <v>0</v>
      </c>
      <c r="BZ63" s="22" t="b">
        <f>IF(AZ63&gt;1,5)</f>
        <v>0</v>
      </c>
      <c r="CA63" s="22" t="b">
        <f>IF(BG63&gt;1,5)</f>
        <v>0</v>
      </c>
    </row>
    <row r="64" spans="1:79" ht="13.5">
      <c r="A64" s="67">
        <v>62</v>
      </c>
      <c r="B64" s="68">
        <v>20988</v>
      </c>
      <c r="C64" s="52" t="s">
        <v>159</v>
      </c>
      <c r="D64" s="56" t="s">
        <v>36</v>
      </c>
      <c r="E64" s="126">
        <f>F64+G64</f>
        <v>19</v>
      </c>
      <c r="F64" s="44">
        <f>L64+S64+Z64+AG64+AN64+AU64+BB64+BI64</f>
        <v>19</v>
      </c>
      <c r="G64" s="44">
        <f>M64+T64+AA64+AH64+AO64+AV64+BC64+BJ64</f>
        <v>0</v>
      </c>
      <c r="H64" s="61">
        <f>J64+(I64*BT64)</f>
        <v>0</v>
      </c>
      <c r="I64" s="13"/>
      <c r="J64" s="13"/>
      <c r="K64" s="45"/>
      <c r="L64" s="11"/>
      <c r="M64" s="11"/>
      <c r="N64" s="64">
        <f>L64+M64</f>
        <v>0</v>
      </c>
      <c r="O64" s="77">
        <f>Q64+(P64*BU64)</f>
        <v>0</v>
      </c>
      <c r="P64" s="53"/>
      <c r="Q64" s="53"/>
      <c r="R64" s="40">
        <v>48</v>
      </c>
      <c r="S64" s="34">
        <v>19</v>
      </c>
      <c r="T64" s="34"/>
      <c r="U64" s="19">
        <f>S64+T64</f>
        <v>19</v>
      </c>
      <c r="V64" s="77">
        <f>X64+(W64*BV64)</f>
        <v>0</v>
      </c>
      <c r="W64" s="98"/>
      <c r="X64" s="98"/>
      <c r="Y64" s="40"/>
      <c r="Z64" s="37"/>
      <c r="AA64" s="3"/>
      <c r="AB64" s="19">
        <f>Z64+AA64</f>
        <v>0</v>
      </c>
      <c r="AC64" s="77">
        <f>AE64+(AD64*BW64)</f>
        <v>0</v>
      </c>
      <c r="AD64" s="6"/>
      <c r="AE64" s="6"/>
      <c r="AF64" s="45"/>
      <c r="AG64" s="3"/>
      <c r="AH64" s="3"/>
      <c r="AI64" s="19">
        <f>AG64+AH64</f>
        <v>0</v>
      </c>
      <c r="AJ64" s="77">
        <f>AL64+(AK64*BX64)</f>
        <v>0</v>
      </c>
      <c r="AK64" s="51"/>
      <c r="AL64" s="51"/>
      <c r="AM64" s="45"/>
      <c r="AN64" s="3"/>
      <c r="AO64" s="3"/>
      <c r="AP64" s="19">
        <f>AN64+AO64</f>
        <v>0</v>
      </c>
      <c r="AQ64" s="77">
        <f>AS64+(AR64*BY64)</f>
        <v>0</v>
      </c>
      <c r="AR64" s="3"/>
      <c r="AS64" s="3"/>
      <c r="AT64" s="45"/>
      <c r="AU64" s="3"/>
      <c r="AV64" s="3"/>
      <c r="AW64" s="19">
        <f>AU64+AV64</f>
        <v>0</v>
      </c>
      <c r="AX64" s="77">
        <f>AZ64+(AY64*BZ64)</f>
        <v>0</v>
      </c>
      <c r="AY64" s="3"/>
      <c r="AZ64" s="3"/>
      <c r="BA64" s="10"/>
      <c r="BB64" s="3" t="b">
        <f>IF(BA64&gt;0.9,BA$102-BA64)</f>
        <v>0</v>
      </c>
      <c r="BC64" s="3"/>
      <c r="BD64" s="78">
        <f>BB64+BC64</f>
        <v>0</v>
      </c>
      <c r="BE64" s="77">
        <f>BG64+(BF64*CA64)</f>
        <v>0</v>
      </c>
      <c r="BF64" s="3"/>
      <c r="BG64" s="3"/>
      <c r="BH64" s="10"/>
      <c r="BI64" s="3" t="b">
        <f>IF(BH64&gt;0.9,BH$102-BH64)</f>
        <v>0</v>
      </c>
      <c r="BJ64" s="3"/>
      <c r="BK64" s="78">
        <f>BI64+BJ64</f>
        <v>0</v>
      </c>
      <c r="BL64" s="22" t="b">
        <f>IF(H64&gt;1,6)</f>
        <v>0</v>
      </c>
      <c r="BM64" s="21" t="b">
        <f>IF(O64&gt;1,6)</f>
        <v>0</v>
      </c>
      <c r="BN64" s="22" t="b">
        <f>IF(V64&gt;1,6)</f>
        <v>0</v>
      </c>
      <c r="BO64" s="22" t="b">
        <f>IF(AC64&gt;1,8)</f>
        <v>0</v>
      </c>
      <c r="BP64" s="22" t="b">
        <f>IF(AJ64&gt;1,6)</f>
        <v>0</v>
      </c>
      <c r="BQ64" s="22" t="b">
        <f>IF(AQ64&gt;1,5)</f>
        <v>0</v>
      </c>
      <c r="BR64" s="22" t="b">
        <f>IF(AX64&gt;1,5)</f>
        <v>0</v>
      </c>
      <c r="BS64" s="22" t="b">
        <f>IF(BE64&gt;1,5)</f>
        <v>0</v>
      </c>
      <c r="BT64" s="22" t="b">
        <f>IF(J64&gt;1,6)</f>
        <v>0</v>
      </c>
      <c r="BU64" s="22" t="b">
        <f>IF(Q64&gt;1,6)</f>
        <v>0</v>
      </c>
      <c r="BV64" s="22" t="b">
        <f>IF(X64&gt;1,6)</f>
        <v>0</v>
      </c>
      <c r="BW64" s="22" t="b">
        <f>IF(AE64&gt;1,8)</f>
        <v>0</v>
      </c>
      <c r="BX64" s="22" t="b">
        <f>IF(AL64&gt;1,6)</f>
        <v>0</v>
      </c>
      <c r="BY64" s="22" t="b">
        <f>IF(AS64&gt;1,5)</f>
        <v>0</v>
      </c>
      <c r="BZ64" s="22" t="b">
        <f>IF(AZ64&gt;1,5)</f>
        <v>0</v>
      </c>
      <c r="CA64" s="22" t="b">
        <f>IF(BG64&gt;1,5)</f>
        <v>0</v>
      </c>
    </row>
    <row r="65" spans="1:79" ht="13.5">
      <c r="A65" s="67">
        <v>63</v>
      </c>
      <c r="B65" s="68">
        <v>14275</v>
      </c>
      <c r="C65" s="52" t="s">
        <v>213</v>
      </c>
      <c r="D65" s="56" t="s">
        <v>98</v>
      </c>
      <c r="E65" s="126">
        <f>F65+G65</f>
        <v>18</v>
      </c>
      <c r="F65" s="44">
        <f>L65+S65+Z65+AG65+AN65+AU65+BB65+BI65</f>
        <v>18</v>
      </c>
      <c r="G65" s="44">
        <f>M65+T65+AA65+AH65+AO65+AV65+BC65+BJ65</f>
        <v>0</v>
      </c>
      <c r="H65" s="61">
        <f>J65+(I65*BT65)</f>
        <v>0</v>
      </c>
      <c r="I65" s="15"/>
      <c r="J65" s="16"/>
      <c r="K65" s="45"/>
      <c r="L65" s="11"/>
      <c r="M65" s="11"/>
      <c r="N65" s="64">
        <f>L65+M65</f>
        <v>0</v>
      </c>
      <c r="O65" s="77">
        <f>Q65+(P65*BU65)</f>
        <v>0</v>
      </c>
      <c r="P65" s="53"/>
      <c r="Q65" s="53"/>
      <c r="R65" s="103"/>
      <c r="S65" s="34"/>
      <c r="T65" s="34"/>
      <c r="U65" s="19">
        <f>S65+T65</f>
        <v>0</v>
      </c>
      <c r="V65" s="77">
        <f>X65+(W65*BV65)</f>
        <v>0</v>
      </c>
      <c r="W65" s="36"/>
      <c r="X65" s="36"/>
      <c r="Y65" s="40"/>
      <c r="Z65" s="37"/>
      <c r="AA65" s="3"/>
      <c r="AB65" s="19">
        <f>Z65+AA65</f>
        <v>0</v>
      </c>
      <c r="AC65" s="77">
        <f>AE65+(AD65*BW65)</f>
        <v>0</v>
      </c>
      <c r="AD65" s="6"/>
      <c r="AE65" s="6"/>
      <c r="AF65" s="45">
        <v>18</v>
      </c>
      <c r="AG65" s="3">
        <v>18</v>
      </c>
      <c r="AH65" s="3"/>
      <c r="AI65" s="19">
        <f>AG65+AH65</f>
        <v>18</v>
      </c>
      <c r="AJ65" s="77">
        <f>AL65+(AK65*BX65)</f>
        <v>0</v>
      </c>
      <c r="AK65" s="3"/>
      <c r="AL65" s="3"/>
      <c r="AM65" s="45"/>
      <c r="AN65" s="3"/>
      <c r="AO65" s="3"/>
      <c r="AP65" s="19">
        <f>AN65+AO65</f>
        <v>0</v>
      </c>
      <c r="AQ65" s="77">
        <f>AS65+(AR65*BY65)</f>
        <v>0</v>
      </c>
      <c r="AR65" s="3"/>
      <c r="AS65" s="3"/>
      <c r="AT65" s="45"/>
      <c r="AU65" s="3"/>
      <c r="AV65" s="3"/>
      <c r="AW65" s="19">
        <f>AU65+AV65</f>
        <v>0</v>
      </c>
      <c r="AX65" s="77">
        <f>AZ65+(AY65*BZ65)</f>
        <v>0</v>
      </c>
      <c r="AY65" s="3"/>
      <c r="AZ65" s="3"/>
      <c r="BA65" s="10"/>
      <c r="BB65" s="3" t="b">
        <f>IF(BA65&gt;0.9,BA$102-BA65)</f>
        <v>0</v>
      </c>
      <c r="BC65" s="3"/>
      <c r="BD65" s="78">
        <f>BB65+BC65</f>
        <v>0</v>
      </c>
      <c r="BE65" s="77">
        <f>BG65+(BF65*CA65)</f>
        <v>0</v>
      </c>
      <c r="BF65" s="3"/>
      <c r="BG65" s="3"/>
      <c r="BH65" s="10"/>
      <c r="BI65" s="3" t="b">
        <f>IF(BH65&gt;0.9,BH$102-BH65)</f>
        <v>0</v>
      </c>
      <c r="BJ65" s="3"/>
      <c r="BK65" s="78">
        <f>BI65+BJ65</f>
        <v>0</v>
      </c>
      <c r="BL65" s="22" t="b">
        <f>IF(H65&gt;1,6)</f>
        <v>0</v>
      </c>
      <c r="BM65" s="21" t="b">
        <f>IF(O65&gt;1,6)</f>
        <v>0</v>
      </c>
      <c r="BN65" s="22" t="b">
        <f>IF(V65&gt;1,6)</f>
        <v>0</v>
      </c>
      <c r="BO65" s="22" t="b">
        <f>IF(AC65&gt;1,8)</f>
        <v>0</v>
      </c>
      <c r="BP65" s="22" t="b">
        <f>IF(AJ65&gt;1,6)</f>
        <v>0</v>
      </c>
      <c r="BQ65" s="22" t="b">
        <f>IF(AQ65&gt;1,5)</f>
        <v>0</v>
      </c>
      <c r="BR65" s="22" t="b">
        <f>IF(AX65&gt;1,5)</f>
        <v>0</v>
      </c>
      <c r="BS65" s="22" t="b">
        <f>IF(BE65&gt;1,5)</f>
        <v>0</v>
      </c>
      <c r="BT65" s="22" t="b">
        <f>IF(J65&gt;1,6)</f>
        <v>0</v>
      </c>
      <c r="BU65" s="22" t="b">
        <f>IF(Q65&gt;1,6)</f>
        <v>0</v>
      </c>
      <c r="BV65" s="22" t="b">
        <f>IF(X65&gt;1,6)</f>
        <v>0</v>
      </c>
      <c r="BW65" s="22" t="b">
        <f>IF(AE65&gt;1,8)</f>
        <v>0</v>
      </c>
      <c r="BX65" s="22" t="b">
        <f>IF(AL65&gt;1,6)</f>
        <v>0</v>
      </c>
      <c r="BY65" s="22" t="b">
        <f>IF(AS65&gt;1,5)</f>
        <v>0</v>
      </c>
      <c r="BZ65" s="22" t="b">
        <f>IF(AZ65&gt;1,5)</f>
        <v>0</v>
      </c>
      <c r="CA65" s="22" t="b">
        <f>IF(BG65&gt;1,5)</f>
        <v>0</v>
      </c>
    </row>
    <row r="66" spans="1:79" ht="13.5">
      <c r="A66" s="67">
        <v>64</v>
      </c>
      <c r="B66" s="68">
        <v>23288</v>
      </c>
      <c r="C66" s="52" t="s">
        <v>141</v>
      </c>
      <c r="D66" s="56" t="s">
        <v>36</v>
      </c>
      <c r="E66" s="126">
        <f>F66+G66</f>
        <v>18</v>
      </c>
      <c r="F66" s="44">
        <f>L66+S66+Z66+AG66+AN66+AU66+BB66+BI66</f>
        <v>18</v>
      </c>
      <c r="G66" s="44">
        <f>M66+T66+AA66+AH66+AO66+AV66+BC66+BJ66</f>
        <v>0</v>
      </c>
      <c r="H66" s="61">
        <f>J66+(I66*BT66)</f>
        <v>0</v>
      </c>
      <c r="I66" s="14"/>
      <c r="J66" s="3"/>
      <c r="K66" s="45"/>
      <c r="L66" s="3"/>
      <c r="M66" s="3"/>
      <c r="N66" s="64">
        <f>L66+M66</f>
        <v>0</v>
      </c>
      <c r="O66" s="75">
        <f>Q66+(P66*BU66)</f>
        <v>0</v>
      </c>
      <c r="P66" s="53"/>
      <c r="Q66" s="53"/>
      <c r="R66" s="103">
        <v>49</v>
      </c>
      <c r="S66" s="34">
        <v>18</v>
      </c>
      <c r="T66" s="34"/>
      <c r="U66" s="19">
        <f>S66+T66</f>
        <v>18</v>
      </c>
      <c r="V66" s="75">
        <f>X66+(W66*BV66)</f>
        <v>0</v>
      </c>
      <c r="W66" s="36"/>
      <c r="X66" s="36"/>
      <c r="Y66" s="40"/>
      <c r="Z66" s="37"/>
      <c r="AA66" s="3"/>
      <c r="AB66" s="19">
        <f>Z66+AA66</f>
        <v>0</v>
      </c>
      <c r="AC66" s="75">
        <f>AE66+(AD66*BW66)</f>
        <v>0</v>
      </c>
      <c r="AD66" s="41"/>
      <c r="AE66" s="6"/>
      <c r="AF66" s="45"/>
      <c r="AG66" s="3"/>
      <c r="AH66" s="3"/>
      <c r="AI66" s="19">
        <f>AG66+AH66</f>
        <v>0</v>
      </c>
      <c r="AJ66" s="75">
        <f>AL66+(AK66*BX66)</f>
        <v>0</v>
      </c>
      <c r="AK66" s="10"/>
      <c r="AL66" s="3"/>
      <c r="AM66" s="45"/>
      <c r="AN66" s="3"/>
      <c r="AO66" s="3"/>
      <c r="AP66" s="19">
        <f>AN66+AO66</f>
        <v>0</v>
      </c>
      <c r="AQ66" s="75">
        <f>AS66+(AR66*BY66)</f>
        <v>0</v>
      </c>
      <c r="AR66" s="10"/>
      <c r="AS66" s="3"/>
      <c r="AT66" s="45"/>
      <c r="AU66" s="3"/>
      <c r="AV66" s="3"/>
      <c r="AW66" s="19">
        <f>AU66+AV66</f>
        <v>0</v>
      </c>
      <c r="AX66" s="75">
        <f>AZ66+(AY66*BZ66)</f>
        <v>0</v>
      </c>
      <c r="AY66" s="10"/>
      <c r="AZ66" s="3"/>
      <c r="BA66" s="10"/>
      <c r="BB66" s="3" t="b">
        <f>IF(BA66&gt;0.9,BA$102-BA66)</f>
        <v>0</v>
      </c>
      <c r="BC66" s="3"/>
      <c r="BD66" s="76">
        <f>BB66+BC66</f>
        <v>0</v>
      </c>
      <c r="BE66" s="75">
        <f>BG66+(BF66*CA66)</f>
        <v>0</v>
      </c>
      <c r="BF66" s="10"/>
      <c r="BG66" s="3"/>
      <c r="BH66" s="10"/>
      <c r="BI66" s="3" t="b">
        <f>IF(BH66&gt;0.9,BH$102-BH66)</f>
        <v>0</v>
      </c>
      <c r="BJ66" s="3"/>
      <c r="BK66" s="76">
        <f>BI66+BJ66</f>
        <v>0</v>
      </c>
      <c r="BL66" s="20" t="b">
        <f>IF(H66&gt;1,6)</f>
        <v>0</v>
      </c>
      <c r="BM66" s="21" t="b">
        <f>IF(O66&gt;1,6)</f>
        <v>0</v>
      </c>
      <c r="BN66" s="20" t="b">
        <f>IF(V66&gt;1,6)</f>
        <v>0</v>
      </c>
      <c r="BO66" s="20" t="b">
        <f>IF(AC66&gt;1,8)</f>
        <v>0</v>
      </c>
      <c r="BP66" s="20" t="b">
        <f>IF(AJ66&gt;1,6)</f>
        <v>0</v>
      </c>
      <c r="BQ66" s="20" t="b">
        <f>IF(AQ66&gt;1,5)</f>
        <v>0</v>
      </c>
      <c r="BR66" s="20" t="b">
        <f>IF(AX66&gt;1,5)</f>
        <v>0</v>
      </c>
      <c r="BS66" s="20" t="b">
        <f>IF(BE66&gt;1,5)</f>
        <v>0</v>
      </c>
      <c r="BT66" s="22" t="b">
        <f>IF(J66&gt;1,6)</f>
        <v>0</v>
      </c>
      <c r="BU66" s="22" t="b">
        <f>IF(Q66&gt;1,6)</f>
        <v>0</v>
      </c>
      <c r="BV66" s="22" t="b">
        <f>IF(X66&gt;1,6)</f>
        <v>0</v>
      </c>
      <c r="BW66" s="22" t="b">
        <f>IF(AE66&gt;1,8)</f>
        <v>0</v>
      </c>
      <c r="BX66" s="22" t="b">
        <f>IF(AL66&gt;1,6)</f>
        <v>0</v>
      </c>
      <c r="BY66" s="22" t="b">
        <f>IF(AS66&gt;1,5)</f>
        <v>0</v>
      </c>
      <c r="BZ66" s="22" t="b">
        <f>IF(AZ66&gt;1,5)</f>
        <v>0</v>
      </c>
      <c r="CA66" s="22" t="b">
        <f>IF(BG66&gt;1,5)</f>
        <v>0</v>
      </c>
    </row>
    <row r="67" spans="1:79" ht="13.5">
      <c r="A67" s="67">
        <v>65</v>
      </c>
      <c r="B67" s="68">
        <v>22232</v>
      </c>
      <c r="C67" s="52" t="s">
        <v>162</v>
      </c>
      <c r="D67" s="56" t="s">
        <v>84</v>
      </c>
      <c r="E67" s="126">
        <f>F67+G67</f>
        <v>17</v>
      </c>
      <c r="F67" s="44">
        <f>L67+S67+Z67+AG67+AN67+AU67+BB67+BI67</f>
        <v>17</v>
      </c>
      <c r="G67" s="44">
        <f>M67+T67+AA67+AH67+AO67+AV67+BC67+BJ67</f>
        <v>0</v>
      </c>
      <c r="H67" s="61">
        <f>J67+(I67*BT67)</f>
        <v>0</v>
      </c>
      <c r="I67" s="53"/>
      <c r="J67" s="53"/>
      <c r="K67" s="45">
        <v>22</v>
      </c>
      <c r="L67" s="11">
        <v>17</v>
      </c>
      <c r="M67" s="3"/>
      <c r="N67" s="64">
        <f>L67+M67</f>
        <v>17</v>
      </c>
      <c r="O67" s="77">
        <f>Q67+(P67*BU67)</f>
        <v>0</v>
      </c>
      <c r="P67" s="53"/>
      <c r="Q67" s="53"/>
      <c r="R67" s="103"/>
      <c r="S67" s="34"/>
      <c r="T67" s="34"/>
      <c r="U67" s="19">
        <f>S67+T67</f>
        <v>0</v>
      </c>
      <c r="V67" s="77">
        <f>X67+(W67*BV67)</f>
        <v>0</v>
      </c>
      <c r="W67" s="34"/>
      <c r="X67" s="34"/>
      <c r="Y67" s="40"/>
      <c r="Z67" s="34"/>
      <c r="AA67" s="3"/>
      <c r="AB67" s="19">
        <f>Z67+AA67</f>
        <v>0</v>
      </c>
      <c r="AC67" s="77">
        <f>AE67+(AD67*BW67)</f>
        <v>0</v>
      </c>
      <c r="AD67" s="6"/>
      <c r="AE67" s="6"/>
      <c r="AF67" s="45"/>
      <c r="AG67" s="3"/>
      <c r="AH67" s="3"/>
      <c r="AI67" s="19">
        <f>AG67+AH67</f>
        <v>0</v>
      </c>
      <c r="AJ67" s="77">
        <f>AL67+(AK67*BX67)</f>
        <v>0</v>
      </c>
      <c r="AK67" s="3"/>
      <c r="AL67" s="3"/>
      <c r="AM67" s="45"/>
      <c r="AN67" s="3"/>
      <c r="AO67" s="3"/>
      <c r="AP67" s="19">
        <f>AN67+AO67</f>
        <v>0</v>
      </c>
      <c r="AQ67" s="77">
        <f>AS67+(AR67*BY67)</f>
        <v>0</v>
      </c>
      <c r="AR67" s="3"/>
      <c r="AS67" s="3"/>
      <c r="AT67" s="45"/>
      <c r="AU67" s="3"/>
      <c r="AV67" s="3"/>
      <c r="AW67" s="19">
        <f>AU67+AV67</f>
        <v>0</v>
      </c>
      <c r="AX67" s="77">
        <f>AZ67+(AY67*BZ67)</f>
        <v>0</v>
      </c>
      <c r="AY67" s="3"/>
      <c r="AZ67" s="3"/>
      <c r="BA67" s="10"/>
      <c r="BB67" s="3" t="b">
        <f>IF(BA67&gt;0.9,BA$102-BA67)</f>
        <v>0</v>
      </c>
      <c r="BC67" s="3"/>
      <c r="BD67" s="78">
        <f>BB67+BC67</f>
        <v>0</v>
      </c>
      <c r="BE67" s="77">
        <f>BG67+(BF67*CA67)</f>
        <v>0</v>
      </c>
      <c r="BF67" s="3"/>
      <c r="BG67" s="3"/>
      <c r="BH67" s="10"/>
      <c r="BI67" s="3" t="b">
        <f>IF(BH67&gt;0.9,BH$102-BH67)</f>
        <v>0</v>
      </c>
      <c r="BJ67" s="3"/>
      <c r="BK67" s="78">
        <f>BI67+BJ67</f>
        <v>0</v>
      </c>
      <c r="BL67" s="22" t="b">
        <f>IF(H67&gt;1,6)</f>
        <v>0</v>
      </c>
      <c r="BM67" s="21" t="b">
        <f>IF(O67&gt;1,6)</f>
        <v>0</v>
      </c>
      <c r="BN67" s="22" t="b">
        <f>IF(V67&gt;1,6)</f>
        <v>0</v>
      </c>
      <c r="BO67" s="22" t="b">
        <f>IF(AC67&gt;1,8)</f>
        <v>0</v>
      </c>
      <c r="BP67" s="22" t="b">
        <f>IF(AJ67&gt;1,6)</f>
        <v>0</v>
      </c>
      <c r="BQ67" s="22" t="b">
        <f>IF(AQ67&gt;1,5)</f>
        <v>0</v>
      </c>
      <c r="BR67" s="22" t="b">
        <f>IF(AX67&gt;1,5)</f>
        <v>0</v>
      </c>
      <c r="BS67" s="22" t="b">
        <f>IF(BE67&gt;1,5)</f>
        <v>0</v>
      </c>
      <c r="BT67" s="22" t="b">
        <f>IF(J67&gt;1,6)</f>
        <v>0</v>
      </c>
      <c r="BU67" s="22" t="b">
        <f>IF(Q67&gt;1,6)</f>
        <v>0</v>
      </c>
      <c r="BV67" s="22" t="b">
        <f>IF(X67&gt;1,6)</f>
        <v>0</v>
      </c>
      <c r="BW67" s="22" t="b">
        <f>IF(AE67&gt;1,8)</f>
        <v>0</v>
      </c>
      <c r="BX67" s="22" t="b">
        <f>IF(AL67&gt;1,6)</f>
        <v>0</v>
      </c>
      <c r="BY67" s="22" t="b">
        <f>IF(AS67&gt;1,5)</f>
        <v>0</v>
      </c>
      <c r="BZ67" s="22" t="b">
        <f>IF(AZ67&gt;1,5)</f>
        <v>0</v>
      </c>
      <c r="CA67" s="22" t="b">
        <f>IF(BG67&gt;1,5)</f>
        <v>0</v>
      </c>
    </row>
    <row r="68" spans="1:79" ht="13.5">
      <c r="A68" s="67">
        <v>66</v>
      </c>
      <c r="B68" s="79">
        <v>25324</v>
      </c>
      <c r="C68" s="52" t="s">
        <v>202</v>
      </c>
      <c r="D68" s="52" t="s">
        <v>36</v>
      </c>
      <c r="E68" s="126">
        <f>F68+G68</f>
        <v>16</v>
      </c>
      <c r="F68" s="44">
        <f>L68+S68+Z68+AG68+AN68+AU68+BB68+BI68</f>
        <v>16</v>
      </c>
      <c r="G68" s="44">
        <f>M68+T68+AA68+AH68+AO68+AV68+BC68+BJ68</f>
        <v>0</v>
      </c>
      <c r="H68" s="61">
        <f>J68+(I68*BT68)</f>
        <v>0</v>
      </c>
      <c r="I68" s="25"/>
      <c r="J68" s="16"/>
      <c r="K68" s="45"/>
      <c r="L68" s="11"/>
      <c r="M68" s="11"/>
      <c r="N68" s="64">
        <f>L68+M68</f>
        <v>0</v>
      </c>
      <c r="O68" s="77">
        <f>Q68+(P68*BU68)</f>
        <v>0</v>
      </c>
      <c r="P68" s="34"/>
      <c r="Q68" s="35"/>
      <c r="R68" s="103">
        <v>51</v>
      </c>
      <c r="S68" s="34">
        <v>16</v>
      </c>
      <c r="T68" s="34"/>
      <c r="U68" s="19">
        <f>S68+T68</f>
        <v>16</v>
      </c>
      <c r="V68" s="77">
        <f>X68+(W68*BV68)</f>
        <v>0</v>
      </c>
      <c r="W68" s="34"/>
      <c r="X68" s="34"/>
      <c r="Y68" s="40"/>
      <c r="Z68" s="34"/>
      <c r="AA68" s="11"/>
      <c r="AB68" s="19">
        <f>Z68+AA68</f>
        <v>0</v>
      </c>
      <c r="AC68" s="77">
        <f>AE68+(AD68*BW68)</f>
        <v>0</v>
      </c>
      <c r="AD68" s="3"/>
      <c r="AE68" s="3"/>
      <c r="AF68" s="45"/>
      <c r="AG68" s="3"/>
      <c r="AH68" s="3"/>
      <c r="AI68" s="19">
        <f>AG68+AH68</f>
        <v>0</v>
      </c>
      <c r="AJ68" s="77">
        <f>AL68+(AK68*BX68)</f>
        <v>0</v>
      </c>
      <c r="AK68" s="3"/>
      <c r="AL68" s="3"/>
      <c r="AM68" s="45"/>
      <c r="AN68" s="11"/>
      <c r="AO68" s="3"/>
      <c r="AP68" s="19">
        <f>AN68+AO68</f>
        <v>0</v>
      </c>
      <c r="AQ68" s="77">
        <f>AS68+(AR68*BY68)</f>
        <v>0</v>
      </c>
      <c r="AR68" s="3"/>
      <c r="AS68" s="3"/>
      <c r="AT68" s="45"/>
      <c r="AU68" s="3"/>
      <c r="AV68" s="3"/>
      <c r="AW68" s="19">
        <f>AU68+AV68</f>
        <v>0</v>
      </c>
      <c r="AX68" s="77">
        <f>AZ68+(AY68*BZ68)</f>
        <v>0</v>
      </c>
      <c r="AY68" s="3"/>
      <c r="AZ68" s="3"/>
      <c r="BA68" s="10"/>
      <c r="BB68" s="3" t="b">
        <f>IF(BA68&gt;0.9,BA$102-BA68)</f>
        <v>0</v>
      </c>
      <c r="BC68" s="3"/>
      <c r="BD68" s="78">
        <f>BB68+BC68</f>
        <v>0</v>
      </c>
      <c r="BE68" s="77">
        <f>BG68+(BF68*CA68)</f>
        <v>0</v>
      </c>
      <c r="BF68" s="3"/>
      <c r="BG68" s="3"/>
      <c r="BH68" s="10"/>
      <c r="BI68" s="3" t="b">
        <f>IF(BH68&gt;0.9,BH$102-BH68)</f>
        <v>0</v>
      </c>
      <c r="BJ68" s="3"/>
      <c r="BK68" s="78">
        <f>BI68+BJ68</f>
        <v>0</v>
      </c>
      <c r="BL68" s="22" t="b">
        <f>IF(H68&gt;1,6)</f>
        <v>0</v>
      </c>
      <c r="BM68" s="26" t="b">
        <f>IF(O68&gt;1,6)</f>
        <v>0</v>
      </c>
      <c r="BN68" s="22" t="b">
        <f>IF(V68&gt;1,6)</f>
        <v>0</v>
      </c>
      <c r="BO68" s="22" t="b">
        <f>IF(AC68&gt;1,8)</f>
        <v>0</v>
      </c>
      <c r="BP68" s="22" t="b">
        <f>IF(AJ68&gt;1,6)</f>
        <v>0</v>
      </c>
      <c r="BQ68" s="22" t="b">
        <f>IF(AQ68&gt;1,5)</f>
        <v>0</v>
      </c>
      <c r="BR68" s="22" t="b">
        <f>IF(AX68&gt;1,5)</f>
        <v>0</v>
      </c>
      <c r="BS68" s="22" t="b">
        <f>IF(BE68&gt;1,5)</f>
        <v>0</v>
      </c>
      <c r="BT68" s="22" t="b">
        <f>IF(J68&gt;1,6)</f>
        <v>0</v>
      </c>
      <c r="BU68" s="22" t="b">
        <f>IF(Q68&gt;1,6)</f>
        <v>0</v>
      </c>
      <c r="BV68" s="22" t="b">
        <f>IF(X68&gt;1,6)</f>
        <v>0</v>
      </c>
      <c r="BW68" s="22" t="b">
        <f>IF(AE68&gt;1,8)</f>
        <v>0</v>
      </c>
      <c r="BX68" s="22" t="b">
        <f>IF(AL68&gt;1,6)</f>
        <v>0</v>
      </c>
      <c r="BY68" s="22" t="b">
        <f>IF(AS68&gt;1,5)</f>
        <v>0</v>
      </c>
      <c r="BZ68" s="22" t="b">
        <f>IF(AZ68&gt;1,5)</f>
        <v>0</v>
      </c>
      <c r="CA68" s="22" t="b">
        <f>IF(BG68&gt;1,5)</f>
        <v>0</v>
      </c>
    </row>
    <row r="69" spans="1:79" ht="13.5">
      <c r="A69" s="67">
        <v>67</v>
      </c>
      <c r="B69" s="68">
        <v>25563</v>
      </c>
      <c r="C69" s="52" t="s">
        <v>165</v>
      </c>
      <c r="D69" s="56" t="s">
        <v>38</v>
      </c>
      <c r="E69" s="126">
        <f>F69+G69</f>
        <v>16</v>
      </c>
      <c r="F69" s="44">
        <f>L69+S69+Z69+AG69+AN69+AU69+BB69+BI69</f>
        <v>16</v>
      </c>
      <c r="G69" s="44">
        <f>M69+T69+AA69+AH69+AO69+AV69+BC69+BJ69</f>
        <v>0</v>
      </c>
      <c r="H69" s="61">
        <f>J69+(I69*BT69)</f>
        <v>0</v>
      </c>
      <c r="I69" s="10"/>
      <c r="J69" s="16"/>
      <c r="K69" s="45"/>
      <c r="L69" s="11"/>
      <c r="M69" s="11"/>
      <c r="N69" s="64">
        <f>L69+M69</f>
        <v>0</v>
      </c>
      <c r="O69" s="77">
        <f>Q69+(P69*BU69)</f>
        <v>0</v>
      </c>
      <c r="P69" s="53"/>
      <c r="Q69" s="53"/>
      <c r="R69" s="103"/>
      <c r="S69" s="34"/>
      <c r="T69" s="34"/>
      <c r="U69" s="19">
        <f>S69+T69</f>
        <v>0</v>
      </c>
      <c r="V69" s="77">
        <f>X69+(W69*BV69)</f>
        <v>0</v>
      </c>
      <c r="W69" s="34"/>
      <c r="X69" s="34"/>
      <c r="Y69" s="40">
        <v>24</v>
      </c>
      <c r="Z69" s="34">
        <v>16</v>
      </c>
      <c r="AA69" s="3"/>
      <c r="AB69" s="19">
        <f>Z69+AA69</f>
        <v>16</v>
      </c>
      <c r="AC69" s="77">
        <f>AE69+(AD69*BW69)</f>
        <v>0</v>
      </c>
      <c r="AD69" s="6"/>
      <c r="AE69" s="6"/>
      <c r="AF69" s="45"/>
      <c r="AG69" s="3"/>
      <c r="AH69" s="3"/>
      <c r="AI69" s="19">
        <f>AG69+AH69</f>
        <v>0</v>
      </c>
      <c r="AJ69" s="77">
        <f>AL69+(AK69*BX69)</f>
        <v>0</v>
      </c>
      <c r="AK69" s="3"/>
      <c r="AL69" s="3"/>
      <c r="AM69" s="45"/>
      <c r="AN69" s="3"/>
      <c r="AO69" s="3"/>
      <c r="AP69" s="19">
        <f>AN69+AO69</f>
        <v>0</v>
      </c>
      <c r="AQ69" s="77">
        <f>AS69+(AR69*BY69)</f>
        <v>0</v>
      </c>
      <c r="AR69" s="3"/>
      <c r="AS69" s="3"/>
      <c r="AT69" s="45"/>
      <c r="AU69" s="3"/>
      <c r="AV69" s="3"/>
      <c r="AW69" s="19">
        <f>AU69+AV69</f>
        <v>0</v>
      </c>
      <c r="AX69" s="77">
        <f>AZ69+(AY69*BZ69)</f>
        <v>0</v>
      </c>
      <c r="AY69" s="3"/>
      <c r="AZ69" s="3"/>
      <c r="BA69" s="10"/>
      <c r="BB69" s="3" t="b">
        <f>IF(BA69&gt;0.9,BA$102-BA69)</f>
        <v>0</v>
      </c>
      <c r="BC69" s="3"/>
      <c r="BD69" s="78">
        <f>BB69+BC69</f>
        <v>0</v>
      </c>
      <c r="BE69" s="77">
        <f>BG69+(BF69*CA69)</f>
        <v>0</v>
      </c>
      <c r="BF69" s="3"/>
      <c r="BG69" s="3"/>
      <c r="BH69" s="10"/>
      <c r="BI69" s="3" t="b">
        <f>IF(BH69&gt;0.9,BH$102-BH69)</f>
        <v>0</v>
      </c>
      <c r="BJ69" s="3"/>
      <c r="BK69" s="78">
        <f>BI69+BJ69</f>
        <v>0</v>
      </c>
      <c r="BL69" s="22" t="b">
        <f>IF(H69&gt;1,6)</f>
        <v>0</v>
      </c>
      <c r="BM69" s="21" t="b">
        <f>IF(O69&gt;1,6)</f>
        <v>0</v>
      </c>
      <c r="BN69" s="22" t="b">
        <f>IF(V69&gt;1,6)</f>
        <v>0</v>
      </c>
      <c r="BO69" s="22" t="b">
        <f>IF(AC69&gt;1,8)</f>
        <v>0</v>
      </c>
      <c r="BP69" s="22" t="b">
        <f>IF(AJ69&gt;1,6)</f>
        <v>0</v>
      </c>
      <c r="BQ69" s="22" t="b">
        <f>IF(AQ69&gt;1,5)</f>
        <v>0</v>
      </c>
      <c r="BR69" s="22" t="b">
        <f>IF(AX69&gt;1,5)</f>
        <v>0</v>
      </c>
      <c r="BS69" s="22" t="b">
        <f>IF(BE69&gt;1,5)</f>
        <v>0</v>
      </c>
      <c r="BT69" s="22" t="b">
        <f>IF(J69&gt;1,6)</f>
        <v>0</v>
      </c>
      <c r="BU69" s="22" t="b">
        <f>IF(Q69&gt;1,6)</f>
        <v>0</v>
      </c>
      <c r="BV69" s="22" t="b">
        <f>IF(X69&gt;1,6)</f>
        <v>0</v>
      </c>
      <c r="BW69" s="22" t="b">
        <f>IF(AE69&gt;1,8)</f>
        <v>0</v>
      </c>
      <c r="BX69" s="22" t="b">
        <f>IF(AL69&gt;1,6)</f>
        <v>0</v>
      </c>
      <c r="BY69" s="22" t="b">
        <f>IF(AS69&gt;1,5)</f>
        <v>0</v>
      </c>
      <c r="BZ69" s="22" t="b">
        <f>IF(AZ69&gt;1,5)</f>
        <v>0</v>
      </c>
      <c r="CA69" s="22" t="b">
        <f>IF(BG69&gt;1,5)</f>
        <v>0</v>
      </c>
    </row>
    <row r="70" spans="1:79" ht="13.5">
      <c r="A70" s="67">
        <v>68</v>
      </c>
      <c r="B70" s="68">
        <v>9243</v>
      </c>
      <c r="C70" s="56" t="s">
        <v>121</v>
      </c>
      <c r="D70" s="56" t="s">
        <v>83</v>
      </c>
      <c r="E70" s="126">
        <f>F70+G70</f>
        <v>15</v>
      </c>
      <c r="F70" s="44">
        <f>L70+S70+Z70+AG70+AN70+AU70+BB70+BI70</f>
        <v>15</v>
      </c>
      <c r="G70" s="44">
        <f>M70+T70+AA70+AH70+AO70+AV70+BC70+BJ70</f>
        <v>0</v>
      </c>
      <c r="H70" s="61">
        <f>J70+(I70*BT70)</f>
        <v>0</v>
      </c>
      <c r="I70" s="53"/>
      <c r="J70" s="53"/>
      <c r="K70" s="103"/>
      <c r="L70" s="3"/>
      <c r="M70" s="3"/>
      <c r="N70" s="64">
        <f>L70+M70</f>
        <v>0</v>
      </c>
      <c r="O70" s="75">
        <f>Q70+(P70*BU70)</f>
        <v>0</v>
      </c>
      <c r="P70" s="36"/>
      <c r="Q70" s="13"/>
      <c r="R70" s="40"/>
      <c r="S70" s="34"/>
      <c r="T70" s="34"/>
      <c r="U70" s="19">
        <f>S70+T70</f>
        <v>0</v>
      </c>
      <c r="V70" s="75">
        <f>X70+(W70*BV70)</f>
        <v>0</v>
      </c>
      <c r="W70" s="13"/>
      <c r="X70" s="13"/>
      <c r="Y70" s="40"/>
      <c r="Z70" s="34"/>
      <c r="AA70" s="3"/>
      <c r="AB70" s="19">
        <f>Z70+AA70</f>
        <v>0</v>
      </c>
      <c r="AC70" s="75">
        <f>AE70+(AD70*BW70)</f>
        <v>0</v>
      </c>
      <c r="AD70" s="36"/>
      <c r="AE70" s="36"/>
      <c r="AF70" s="45">
        <v>21</v>
      </c>
      <c r="AG70" s="3">
        <v>15</v>
      </c>
      <c r="AH70" s="3"/>
      <c r="AI70" s="19">
        <f>AG70+AH70</f>
        <v>15</v>
      </c>
      <c r="AJ70" s="75">
        <f>AL70+(AK70*BX70)</f>
        <v>0</v>
      </c>
      <c r="AK70" s="10"/>
      <c r="AL70" s="3"/>
      <c r="AM70" s="45"/>
      <c r="AN70" s="3"/>
      <c r="AO70" s="3"/>
      <c r="AP70" s="19">
        <f>AN70+AO70</f>
        <v>0</v>
      </c>
      <c r="AQ70" s="75">
        <f>AS70+(AR70*BY70)</f>
        <v>0</v>
      </c>
      <c r="AR70" s="10"/>
      <c r="AS70" s="3"/>
      <c r="AT70" s="45"/>
      <c r="AU70" s="3"/>
      <c r="AV70" s="3"/>
      <c r="AW70" s="19">
        <f>AU70+AV70</f>
        <v>0</v>
      </c>
      <c r="AX70" s="75">
        <f>AZ70+(AY70*BZ70)</f>
        <v>0</v>
      </c>
      <c r="AY70" s="10"/>
      <c r="AZ70" s="3"/>
      <c r="BA70" s="10"/>
      <c r="BB70" s="3" t="b">
        <f>IF(BA70&gt;0.9,BA$102-BA70)</f>
        <v>0</v>
      </c>
      <c r="BC70" s="3"/>
      <c r="BD70" s="76">
        <f>BB70+BC70</f>
        <v>0</v>
      </c>
      <c r="BE70" s="75">
        <f>BG70+(BF70*CA70)</f>
        <v>0</v>
      </c>
      <c r="BF70" s="10"/>
      <c r="BG70" s="3"/>
      <c r="BH70" s="10"/>
      <c r="BI70" s="3" t="b">
        <f>IF(BH70&gt;0.9,BH$102-BH70)</f>
        <v>0</v>
      </c>
      <c r="BJ70" s="3"/>
      <c r="BK70" s="76">
        <f>BI70+BJ70</f>
        <v>0</v>
      </c>
      <c r="BL70" s="20" t="b">
        <f>IF(H70&gt;1,6)</f>
        <v>0</v>
      </c>
      <c r="BM70" s="21" t="b">
        <f>IF(O70&gt;1,6)</f>
        <v>0</v>
      </c>
      <c r="BN70" s="20" t="b">
        <f>IF(V70&gt;1,6)</f>
        <v>0</v>
      </c>
      <c r="BO70" s="20" t="b">
        <f>IF(AC70&gt;1,8)</f>
        <v>0</v>
      </c>
      <c r="BP70" s="20" t="b">
        <f>IF(AJ70&gt;1,6)</f>
        <v>0</v>
      </c>
      <c r="BQ70" s="20" t="b">
        <f>IF(AQ70&gt;1,5)</f>
        <v>0</v>
      </c>
      <c r="BR70" s="20" t="b">
        <f>IF(AX70&gt;1,5)</f>
        <v>0</v>
      </c>
      <c r="BS70" s="20" t="b">
        <f>IF(BE70&gt;1,5)</f>
        <v>0</v>
      </c>
      <c r="BT70" s="22" t="b">
        <f>IF(J70&gt;1,6)</f>
        <v>0</v>
      </c>
      <c r="BU70" s="22" t="b">
        <f>IF(Q70&gt;1,6)</f>
        <v>0</v>
      </c>
      <c r="BV70" s="22" t="b">
        <f>IF(X70&gt;1,6)</f>
        <v>0</v>
      </c>
      <c r="BW70" s="22" t="b">
        <f>IF(AE70&gt;1,8)</f>
        <v>0</v>
      </c>
      <c r="BX70" s="22" t="b">
        <f>IF(AL70&gt;1,6)</f>
        <v>0</v>
      </c>
      <c r="BY70" s="22" t="b">
        <f>IF(AS70&gt;1,5)</f>
        <v>0</v>
      </c>
      <c r="BZ70" s="22" t="b">
        <f>IF(AZ70&gt;1,5)</f>
        <v>0</v>
      </c>
      <c r="CA70" s="22" t="b">
        <f>IF(BG70&gt;1,5)</f>
        <v>0</v>
      </c>
    </row>
    <row r="71" spans="1:79" ht="13.5">
      <c r="A71" s="67">
        <v>69</v>
      </c>
      <c r="B71" s="79">
        <v>26096</v>
      </c>
      <c r="C71" s="52" t="s">
        <v>203</v>
      </c>
      <c r="D71" s="52" t="s">
        <v>36</v>
      </c>
      <c r="E71" s="126">
        <f>F71+G71</f>
        <v>15</v>
      </c>
      <c r="F71" s="44">
        <f>L71+S71+Z71+AG71+AN71+AU71+BB71+BI71</f>
        <v>15</v>
      </c>
      <c r="G71" s="44">
        <f>M71+T71+AA71+AH71+AO71+AV71+BC71+BJ71</f>
        <v>0</v>
      </c>
      <c r="H71" s="61">
        <f>J71+(I71*BT71)</f>
        <v>0</v>
      </c>
      <c r="I71" s="25"/>
      <c r="J71" s="16"/>
      <c r="K71" s="45"/>
      <c r="L71" s="11"/>
      <c r="M71" s="11"/>
      <c r="N71" s="64">
        <f>L71+M71</f>
        <v>0</v>
      </c>
      <c r="O71" s="77">
        <f>Q71+(P71*BU71)</f>
        <v>0</v>
      </c>
      <c r="P71" s="34"/>
      <c r="Q71" s="35"/>
      <c r="R71" s="40">
        <v>52</v>
      </c>
      <c r="S71" s="34">
        <v>15</v>
      </c>
      <c r="T71" s="34"/>
      <c r="U71" s="19">
        <f>S71+T71</f>
        <v>15</v>
      </c>
      <c r="V71" s="77">
        <f>X71+(W71*BV71)</f>
        <v>0</v>
      </c>
      <c r="W71" s="34"/>
      <c r="X71" s="34"/>
      <c r="Y71" s="40"/>
      <c r="Z71" s="34"/>
      <c r="AA71" s="11"/>
      <c r="AB71" s="19">
        <f>Z71+AA71</f>
        <v>0</v>
      </c>
      <c r="AC71" s="77">
        <f>AE71+(AD71*BW71)</f>
        <v>0</v>
      </c>
      <c r="AD71" s="3"/>
      <c r="AE71" s="3"/>
      <c r="AF71" s="45"/>
      <c r="AG71" s="3"/>
      <c r="AH71" s="3"/>
      <c r="AI71" s="19">
        <f>AG71+AH71</f>
        <v>0</v>
      </c>
      <c r="AJ71" s="77">
        <f>AL71+(AK71*BX71)</f>
        <v>0</v>
      </c>
      <c r="AK71" s="3"/>
      <c r="AL71" s="3"/>
      <c r="AM71" s="45"/>
      <c r="AN71" s="11"/>
      <c r="AO71" s="3"/>
      <c r="AP71" s="19">
        <f>AN71+AO71</f>
        <v>0</v>
      </c>
      <c r="AQ71" s="77">
        <f>AS71+(AR71*BY71)</f>
        <v>0</v>
      </c>
      <c r="AR71" s="3"/>
      <c r="AS71" s="3"/>
      <c r="AT71" s="45"/>
      <c r="AU71" s="3"/>
      <c r="AV71" s="3"/>
      <c r="AW71" s="19">
        <f>AU71+AV71</f>
        <v>0</v>
      </c>
      <c r="AX71" s="77">
        <f>AZ71+(AY71*BZ71)</f>
        <v>0</v>
      </c>
      <c r="AY71" s="3"/>
      <c r="AZ71" s="3"/>
      <c r="BA71" s="10"/>
      <c r="BB71" s="3" t="b">
        <f>IF(BA71&gt;0.9,BA$102-BA71)</f>
        <v>0</v>
      </c>
      <c r="BC71" s="3"/>
      <c r="BD71" s="78">
        <f>BB71+BC71</f>
        <v>0</v>
      </c>
      <c r="BE71" s="77">
        <f>BG71+(BF71*CA71)</f>
        <v>0</v>
      </c>
      <c r="BF71" s="3"/>
      <c r="BG71" s="3"/>
      <c r="BH71" s="10"/>
      <c r="BI71" s="3" t="b">
        <f>IF(BH71&gt;0.9,BH$102-BH71)</f>
        <v>0</v>
      </c>
      <c r="BJ71" s="3"/>
      <c r="BK71" s="78">
        <f>BI71+BJ71</f>
        <v>0</v>
      </c>
      <c r="BL71" s="22" t="b">
        <f>IF(H71&gt;1,6)</f>
        <v>0</v>
      </c>
      <c r="BM71" s="26" t="b">
        <f>IF(O71&gt;1,6)</f>
        <v>0</v>
      </c>
      <c r="BN71" s="22" t="b">
        <f>IF(V71&gt;1,6)</f>
        <v>0</v>
      </c>
      <c r="BO71" s="22" t="b">
        <f>IF(AC71&gt;1,8)</f>
        <v>0</v>
      </c>
      <c r="BP71" s="22" t="b">
        <f>IF(AJ71&gt;1,6)</f>
        <v>0</v>
      </c>
      <c r="BQ71" s="22" t="b">
        <f>IF(AQ71&gt;1,5)</f>
        <v>0</v>
      </c>
      <c r="BR71" s="22" t="b">
        <f>IF(AX71&gt;1,5)</f>
        <v>0</v>
      </c>
      <c r="BS71" s="22" t="b">
        <f>IF(BE71&gt;1,5)</f>
        <v>0</v>
      </c>
      <c r="BT71" s="22" t="b">
        <f>IF(J71&gt;1,6)</f>
        <v>0</v>
      </c>
      <c r="BU71" s="22" t="b">
        <f>IF(Q71&gt;1,6)</f>
        <v>0</v>
      </c>
      <c r="BV71" s="22" t="b">
        <f>IF(X71&gt;1,6)</f>
        <v>0</v>
      </c>
      <c r="BW71" s="22" t="b">
        <f>IF(AE71&gt;1,8)</f>
        <v>0</v>
      </c>
      <c r="BX71" s="22" t="b">
        <f>IF(AL71&gt;1,6)</f>
        <v>0</v>
      </c>
      <c r="BY71" s="22" t="b">
        <f>IF(AS71&gt;1,5)</f>
        <v>0</v>
      </c>
      <c r="BZ71" s="22" t="b">
        <f>IF(AZ71&gt;1,5)</f>
        <v>0</v>
      </c>
      <c r="CA71" s="22" t="b">
        <f>IF(BG71&gt;1,5)</f>
        <v>0</v>
      </c>
    </row>
    <row r="72" spans="1:79" ht="13.5">
      <c r="A72" s="67">
        <v>70</v>
      </c>
      <c r="B72" s="68">
        <v>22473</v>
      </c>
      <c r="C72" s="56" t="s">
        <v>109</v>
      </c>
      <c r="D72" s="56" t="s">
        <v>84</v>
      </c>
      <c r="E72" s="126">
        <f>F72+G72</f>
        <v>15</v>
      </c>
      <c r="F72" s="44">
        <f>L72+S72+Z72+AG72+AN72+AU72+BB72+BI72</f>
        <v>15</v>
      </c>
      <c r="G72" s="44">
        <f>M72+T72+AA72+AH72+AO72+AV72+BC72+BJ72</f>
        <v>0</v>
      </c>
      <c r="H72" s="61">
        <f>J72+(I72*BT72)</f>
        <v>0</v>
      </c>
      <c r="I72" s="53"/>
      <c r="J72" s="53"/>
      <c r="K72" s="45">
        <v>24</v>
      </c>
      <c r="L72" s="11">
        <v>15</v>
      </c>
      <c r="M72" s="3"/>
      <c r="N72" s="64">
        <f>L72+M72</f>
        <v>15</v>
      </c>
      <c r="O72" s="75">
        <f>Q72+(P72*BU72)</f>
        <v>0</v>
      </c>
      <c r="P72" s="13"/>
      <c r="Q72" s="13"/>
      <c r="R72" s="40"/>
      <c r="S72" s="34"/>
      <c r="T72" s="34"/>
      <c r="U72" s="19">
        <f>S72+T72</f>
        <v>0</v>
      </c>
      <c r="V72" s="75">
        <f>X72+(W72*BV72)</f>
        <v>0</v>
      </c>
      <c r="W72" s="13"/>
      <c r="X72" s="13"/>
      <c r="Y72" s="40"/>
      <c r="Z72" s="34"/>
      <c r="AA72" s="3"/>
      <c r="AB72" s="19">
        <f>Z72+AA72</f>
        <v>0</v>
      </c>
      <c r="AC72" s="75">
        <f>AE72+(AD72*BW72)</f>
        <v>0</v>
      </c>
      <c r="AD72" s="10"/>
      <c r="AE72" s="3"/>
      <c r="AF72" s="45"/>
      <c r="AG72" s="3"/>
      <c r="AH72" s="3"/>
      <c r="AI72" s="19">
        <f>AG72+AH72</f>
        <v>0</v>
      </c>
      <c r="AJ72" s="75">
        <f>AL72+(AK72*BX72)</f>
        <v>0</v>
      </c>
      <c r="AK72" s="10"/>
      <c r="AL72" s="3"/>
      <c r="AM72" s="45"/>
      <c r="AN72" s="3"/>
      <c r="AO72" s="3"/>
      <c r="AP72" s="19">
        <f>AN72+AO72</f>
        <v>0</v>
      </c>
      <c r="AQ72" s="75">
        <f>AS72+(AR72*BY72)</f>
        <v>0</v>
      </c>
      <c r="AR72" s="10"/>
      <c r="AS72" s="3"/>
      <c r="AT72" s="45"/>
      <c r="AU72" s="3"/>
      <c r="AV72" s="3"/>
      <c r="AW72" s="19">
        <f>AU72+AV72</f>
        <v>0</v>
      </c>
      <c r="AX72" s="75">
        <f>AZ72+(AY72*BZ72)</f>
        <v>0</v>
      </c>
      <c r="AY72" s="10"/>
      <c r="AZ72" s="3"/>
      <c r="BA72" s="10"/>
      <c r="BB72" s="3" t="b">
        <f>IF(BA72&gt;0.9,BA$102-BA72)</f>
        <v>0</v>
      </c>
      <c r="BC72" s="3"/>
      <c r="BD72" s="76">
        <f>BB72+BC72</f>
        <v>0</v>
      </c>
      <c r="BE72" s="75">
        <f>BG72+(BF72*CA72)</f>
        <v>0</v>
      </c>
      <c r="BF72" s="10"/>
      <c r="BG72" s="3"/>
      <c r="BH72" s="10"/>
      <c r="BI72" s="3" t="b">
        <f>IF(BH72&gt;0.9,BH$102-BH72)</f>
        <v>0</v>
      </c>
      <c r="BJ72" s="3"/>
      <c r="BK72" s="76">
        <f>BI72+BJ72</f>
        <v>0</v>
      </c>
      <c r="BL72" s="20" t="b">
        <f>IF(H72&gt;1,6)</f>
        <v>0</v>
      </c>
      <c r="BM72" s="21" t="b">
        <f>IF(O72&gt;1,6)</f>
        <v>0</v>
      </c>
      <c r="BN72" s="20" t="b">
        <f>IF(V72&gt;1,6)</f>
        <v>0</v>
      </c>
      <c r="BO72" s="20" t="b">
        <f>IF(AC72&gt;1,8)</f>
        <v>0</v>
      </c>
      <c r="BP72" s="20" t="b">
        <f>IF(AJ72&gt;1,6)</f>
        <v>0</v>
      </c>
      <c r="BQ72" s="20" t="b">
        <f>IF(AQ72&gt;1,5)</f>
        <v>0</v>
      </c>
      <c r="BR72" s="20" t="b">
        <f>IF(AX72&gt;1,5)</f>
        <v>0</v>
      </c>
      <c r="BS72" s="20" t="b">
        <f>IF(BE72&gt;1,5)</f>
        <v>0</v>
      </c>
      <c r="BT72" s="22" t="b">
        <f>IF(J72&gt;1,6)</f>
        <v>0</v>
      </c>
      <c r="BU72" s="22" t="b">
        <f>IF(Q72&gt;1,6)</f>
        <v>0</v>
      </c>
      <c r="BV72" s="22" t="b">
        <f>IF(X72&gt;1,6)</f>
        <v>0</v>
      </c>
      <c r="BW72" s="22" t="b">
        <f>IF(AE72&gt;1,8)</f>
        <v>0</v>
      </c>
      <c r="BX72" s="22" t="b">
        <f>IF(AL72&gt;1,6)</f>
        <v>0</v>
      </c>
      <c r="BY72" s="22" t="b">
        <f>IF(AS72&gt;1,5)</f>
        <v>0</v>
      </c>
      <c r="BZ72" s="22" t="b">
        <f>IF(AZ72&gt;1,5)</f>
        <v>0</v>
      </c>
      <c r="CA72" s="22" t="b">
        <f>IF(BG72&gt;1,5)</f>
        <v>0</v>
      </c>
    </row>
    <row r="73" spans="1:79" ht="13.5">
      <c r="A73" s="67">
        <v>71</v>
      </c>
      <c r="B73" s="68">
        <v>21818</v>
      </c>
      <c r="C73" s="52" t="s">
        <v>137</v>
      </c>
      <c r="D73" s="56" t="s">
        <v>36</v>
      </c>
      <c r="E73" s="126">
        <f>F73+G73</f>
        <v>14</v>
      </c>
      <c r="F73" s="44">
        <f>L73+S73+Z73+AG73+AN73+AU73+BB73+BI73</f>
        <v>14</v>
      </c>
      <c r="G73" s="44">
        <f>M73+T73+AA73+AH73+AO73+AV73+BC73+BJ73</f>
        <v>0</v>
      </c>
      <c r="H73" s="61">
        <f>J73+(I73*BT73)</f>
        <v>0</v>
      </c>
      <c r="I73" s="31"/>
      <c r="J73" s="32"/>
      <c r="K73" s="45"/>
      <c r="L73" s="11"/>
      <c r="M73" s="11"/>
      <c r="N73" s="64">
        <f>L73+M73</f>
        <v>0</v>
      </c>
      <c r="O73" s="77">
        <f>Q73+(P73*BU73)</f>
        <v>0</v>
      </c>
      <c r="P73" s="53"/>
      <c r="Q73" s="53"/>
      <c r="R73" s="103">
        <v>53</v>
      </c>
      <c r="S73" s="34">
        <v>14</v>
      </c>
      <c r="T73" s="34"/>
      <c r="U73" s="19">
        <f>S73+T73</f>
        <v>14</v>
      </c>
      <c r="V73" s="77">
        <f>X73+(W73*BV73)</f>
        <v>0</v>
      </c>
      <c r="W73" s="13"/>
      <c r="X73" s="13"/>
      <c r="Y73" s="40"/>
      <c r="Z73" s="34"/>
      <c r="AA73" s="3"/>
      <c r="AB73" s="19">
        <f>Z73+AA73</f>
        <v>0</v>
      </c>
      <c r="AC73" s="77">
        <f>AE73+(AD73*BW73)</f>
        <v>0</v>
      </c>
      <c r="AD73" s="36"/>
      <c r="AE73" s="36"/>
      <c r="AF73" s="45"/>
      <c r="AG73" s="3"/>
      <c r="AH73" s="3"/>
      <c r="AI73" s="19">
        <f>AG73+AH73</f>
        <v>0</v>
      </c>
      <c r="AJ73" s="77">
        <f>AL73+(AK73*BX73)</f>
        <v>0</v>
      </c>
      <c r="AK73" s="51"/>
      <c r="AL73" s="51"/>
      <c r="AM73" s="45"/>
      <c r="AN73" s="3"/>
      <c r="AO73" s="3"/>
      <c r="AP73" s="19">
        <f>AN73+AO73</f>
        <v>0</v>
      </c>
      <c r="AQ73" s="77">
        <f>AS73+(AR73*BY73)</f>
        <v>0</v>
      </c>
      <c r="AR73" s="3"/>
      <c r="AS73" s="3"/>
      <c r="AT73" s="45"/>
      <c r="AU73" s="3"/>
      <c r="AV73" s="3"/>
      <c r="AW73" s="19">
        <f>AU73+AV73</f>
        <v>0</v>
      </c>
      <c r="AX73" s="77">
        <f>AZ73+(AY73*BZ73)</f>
        <v>0</v>
      </c>
      <c r="AY73" s="3"/>
      <c r="AZ73" s="3"/>
      <c r="BA73" s="10"/>
      <c r="BB73" s="3" t="b">
        <f>IF(BA73&gt;0.9,BA$102-BA73)</f>
        <v>0</v>
      </c>
      <c r="BC73" s="3"/>
      <c r="BD73" s="78">
        <f>BB73+BC73</f>
        <v>0</v>
      </c>
      <c r="BE73" s="77">
        <f>BG73+(BF73*CA73)</f>
        <v>0</v>
      </c>
      <c r="BF73" s="3"/>
      <c r="BG73" s="3"/>
      <c r="BH73" s="10"/>
      <c r="BI73" s="3" t="b">
        <f>IF(BH73&gt;0.9,BH$102-BH73)</f>
        <v>0</v>
      </c>
      <c r="BJ73" s="3"/>
      <c r="BK73" s="78">
        <f>BI73+BJ73</f>
        <v>0</v>
      </c>
      <c r="BL73" s="22" t="b">
        <f>IF(H73&gt;1,6)</f>
        <v>0</v>
      </c>
      <c r="BM73" s="21" t="b">
        <f>IF(O73&gt;1,6)</f>
        <v>0</v>
      </c>
      <c r="BN73" s="22" t="b">
        <f>IF(V73&gt;1,6)</f>
        <v>0</v>
      </c>
      <c r="BO73" s="22" t="b">
        <f>IF(AC73&gt;1,8)</f>
        <v>0</v>
      </c>
      <c r="BP73" s="22" t="b">
        <f>IF(AJ73&gt;1,6)</f>
        <v>0</v>
      </c>
      <c r="BQ73" s="22" t="b">
        <f>IF(AQ73&gt;1,5)</f>
        <v>0</v>
      </c>
      <c r="BR73" s="22" t="b">
        <f>IF(AX73&gt;1,5)</f>
        <v>0</v>
      </c>
      <c r="BS73" s="22" t="b">
        <f>IF(BE73&gt;1,5)</f>
        <v>0</v>
      </c>
      <c r="BT73" s="22" t="b">
        <f>IF(J73&gt;1,6)</f>
        <v>0</v>
      </c>
      <c r="BU73" s="22" t="b">
        <f>IF(Q73&gt;1,6)</f>
        <v>0</v>
      </c>
      <c r="BV73" s="22" t="b">
        <f>IF(X73&gt;1,6)</f>
        <v>0</v>
      </c>
      <c r="BW73" s="22" t="b">
        <f>IF(AE73&gt;1,8)</f>
        <v>0</v>
      </c>
      <c r="BX73" s="22" t="b">
        <f>IF(AL73&gt;1,6)</f>
        <v>0</v>
      </c>
      <c r="BY73" s="22" t="b">
        <f>IF(AS73&gt;1,5)</f>
        <v>0</v>
      </c>
      <c r="BZ73" s="22" t="b">
        <f>IF(AZ73&gt;1,5)</f>
        <v>0</v>
      </c>
      <c r="CA73" s="22" t="b">
        <f>IF(BG73&gt;1,5)</f>
        <v>0</v>
      </c>
    </row>
    <row r="74" spans="1:79" ht="13.5">
      <c r="A74" s="67">
        <v>72</v>
      </c>
      <c r="B74" s="79">
        <v>25181</v>
      </c>
      <c r="C74" s="52" t="s">
        <v>204</v>
      </c>
      <c r="D74" s="52" t="s">
        <v>36</v>
      </c>
      <c r="E74" s="126">
        <f>F74+G74</f>
        <v>13</v>
      </c>
      <c r="F74" s="44">
        <f>L74+S74+Z74+AG74+AN74+AU74+BB74+BI74</f>
        <v>13</v>
      </c>
      <c r="G74" s="44">
        <f>M74+T74+AA74+AH74+AO74+AV74+BC74+BJ74</f>
        <v>0</v>
      </c>
      <c r="H74" s="61">
        <f>J74+(I74*BT74)</f>
        <v>0</v>
      </c>
      <c r="I74" s="25"/>
      <c r="J74" s="16"/>
      <c r="K74" s="45"/>
      <c r="L74" s="11"/>
      <c r="M74" s="11"/>
      <c r="N74" s="64">
        <f>L74+M74</f>
        <v>0</v>
      </c>
      <c r="O74" s="77">
        <f>Q74+(P74*BU74)</f>
        <v>0</v>
      </c>
      <c r="P74" s="34"/>
      <c r="Q74" s="35"/>
      <c r="R74" s="40">
        <v>54</v>
      </c>
      <c r="S74" s="34">
        <v>13</v>
      </c>
      <c r="T74" s="34"/>
      <c r="U74" s="19">
        <f>S74+T74</f>
        <v>13</v>
      </c>
      <c r="V74" s="77">
        <f>X74+(W74*BV74)</f>
        <v>0</v>
      </c>
      <c r="W74" s="34"/>
      <c r="X74" s="34"/>
      <c r="Y74" s="40"/>
      <c r="Z74" s="34"/>
      <c r="AA74" s="11"/>
      <c r="AB74" s="19">
        <f>Z74+AA74</f>
        <v>0</v>
      </c>
      <c r="AC74" s="77">
        <f>AE74+(AD74*BW74)</f>
        <v>0</v>
      </c>
      <c r="AD74" s="3"/>
      <c r="AE74" s="3"/>
      <c r="AF74" s="45"/>
      <c r="AG74" s="3"/>
      <c r="AH74" s="3"/>
      <c r="AI74" s="19">
        <f>AG74+AH74</f>
        <v>0</v>
      </c>
      <c r="AJ74" s="77">
        <f>AL74+(AK74*BX74)</f>
        <v>0</v>
      </c>
      <c r="AK74" s="3"/>
      <c r="AL74" s="3"/>
      <c r="AM74" s="45"/>
      <c r="AN74" s="11"/>
      <c r="AO74" s="3"/>
      <c r="AP74" s="19">
        <f>AN74+AO74</f>
        <v>0</v>
      </c>
      <c r="AQ74" s="77">
        <f>AS74+(AR74*BY74)</f>
        <v>0</v>
      </c>
      <c r="AR74" s="3"/>
      <c r="AS74" s="3"/>
      <c r="AT74" s="45"/>
      <c r="AU74" s="3"/>
      <c r="AV74" s="3"/>
      <c r="AW74" s="19">
        <f>AU74+AV74</f>
        <v>0</v>
      </c>
      <c r="AX74" s="77">
        <f>AZ74+(AY74*BZ74)</f>
        <v>0</v>
      </c>
      <c r="AY74" s="3"/>
      <c r="AZ74" s="3"/>
      <c r="BA74" s="10"/>
      <c r="BB74" s="3" t="b">
        <f>IF(BA74&gt;0.9,BA$102-BA74)</f>
        <v>0</v>
      </c>
      <c r="BC74" s="3"/>
      <c r="BD74" s="78">
        <f>BB74+BC74</f>
        <v>0</v>
      </c>
      <c r="BE74" s="77">
        <f>BG74+(BF74*CA74)</f>
        <v>0</v>
      </c>
      <c r="BF74" s="3"/>
      <c r="BG74" s="3"/>
      <c r="BH74" s="10"/>
      <c r="BI74" s="3" t="b">
        <f>IF(BH74&gt;0.9,BH$102-BH74)</f>
        <v>0</v>
      </c>
      <c r="BJ74" s="3"/>
      <c r="BK74" s="78">
        <f>BI74+BJ74</f>
        <v>0</v>
      </c>
      <c r="BL74" s="22" t="b">
        <f>IF(H74&gt;1,6)</f>
        <v>0</v>
      </c>
      <c r="BM74" s="26" t="b">
        <f>IF(O74&gt;1,6)</f>
        <v>0</v>
      </c>
      <c r="BN74" s="22" t="b">
        <f>IF(V74&gt;1,6)</f>
        <v>0</v>
      </c>
      <c r="BO74" s="22" t="b">
        <f>IF(AC74&gt;1,8)</f>
        <v>0</v>
      </c>
      <c r="BP74" s="22" t="b">
        <f>IF(AJ74&gt;1,6)</f>
        <v>0</v>
      </c>
      <c r="BQ74" s="22" t="b">
        <f>IF(AQ74&gt;1,5)</f>
        <v>0</v>
      </c>
      <c r="BR74" s="22" t="b">
        <f>IF(AX74&gt;1,5)</f>
        <v>0</v>
      </c>
      <c r="BS74" s="22" t="b">
        <f>IF(BE74&gt;1,5)</f>
        <v>0</v>
      </c>
      <c r="BT74" s="22" t="b">
        <f>IF(J74&gt;1,6)</f>
        <v>0</v>
      </c>
      <c r="BU74" s="22" t="b">
        <f>IF(Q74&gt;1,6)</f>
        <v>0</v>
      </c>
      <c r="BV74" s="22" t="b">
        <f>IF(X74&gt;1,6)</f>
        <v>0</v>
      </c>
      <c r="BW74" s="22" t="b">
        <f>IF(AE74&gt;1,8)</f>
        <v>0</v>
      </c>
      <c r="BX74" s="22" t="b">
        <f>IF(AL74&gt;1,6)</f>
        <v>0</v>
      </c>
      <c r="BY74" s="22" t="b">
        <f>IF(AS74&gt;1,5)</f>
        <v>0</v>
      </c>
      <c r="BZ74" s="22" t="b">
        <f>IF(AZ74&gt;1,5)</f>
        <v>0</v>
      </c>
      <c r="CA74" s="22" t="b">
        <f>IF(BG74&gt;1,5)</f>
        <v>0</v>
      </c>
    </row>
    <row r="75" spans="1:79" ht="13.5">
      <c r="A75" s="67">
        <v>73</v>
      </c>
      <c r="B75" s="68">
        <v>15995</v>
      </c>
      <c r="C75" s="56" t="s">
        <v>102</v>
      </c>
      <c r="D75" s="56" t="s">
        <v>84</v>
      </c>
      <c r="E75" s="126">
        <f>F75+G75</f>
        <v>13</v>
      </c>
      <c r="F75" s="44">
        <f>L75+S75+Z75+AG75+AN75+AU75+BB75+BI75</f>
        <v>13</v>
      </c>
      <c r="G75" s="44">
        <f>M75+T75+AA75+AH75+AO75+AV75+BC75+BJ75</f>
        <v>0</v>
      </c>
      <c r="H75" s="61">
        <f>J75+(I75*BT75)</f>
        <v>0</v>
      </c>
      <c r="I75" s="53"/>
      <c r="J75" s="53"/>
      <c r="K75" s="45">
        <v>26</v>
      </c>
      <c r="L75" s="11">
        <v>13</v>
      </c>
      <c r="M75" s="11"/>
      <c r="N75" s="64">
        <f>L75+M75</f>
        <v>13</v>
      </c>
      <c r="O75" s="77">
        <f>Q75+(P75*BU75)</f>
        <v>0</v>
      </c>
      <c r="P75" s="36"/>
      <c r="Q75" s="15"/>
      <c r="R75" s="40"/>
      <c r="S75" s="34"/>
      <c r="T75" s="34"/>
      <c r="U75" s="19">
        <f>S75+T75</f>
        <v>0</v>
      </c>
      <c r="V75" s="77">
        <f>X75+(W75*BV75)</f>
        <v>0</v>
      </c>
      <c r="W75" s="34"/>
      <c r="X75" s="34"/>
      <c r="Y75" s="40"/>
      <c r="Z75" s="34"/>
      <c r="AA75" s="3"/>
      <c r="AB75" s="19">
        <f>Z75+AA75</f>
        <v>0</v>
      </c>
      <c r="AC75" s="77">
        <f>AE75+(AD75*BW75)</f>
        <v>0</v>
      </c>
      <c r="AD75" s="6"/>
      <c r="AE75" s="6"/>
      <c r="AF75" s="45"/>
      <c r="AG75" s="3"/>
      <c r="AH75" s="3"/>
      <c r="AI75" s="19">
        <f>AG75+AH75</f>
        <v>0</v>
      </c>
      <c r="AJ75" s="77">
        <f>AL75+(AK75*BX75)</f>
        <v>0</v>
      </c>
      <c r="AK75" s="3"/>
      <c r="AL75" s="3"/>
      <c r="AM75" s="45"/>
      <c r="AN75" s="3"/>
      <c r="AO75" s="3"/>
      <c r="AP75" s="19">
        <f>AN75+AO75</f>
        <v>0</v>
      </c>
      <c r="AQ75" s="77">
        <f>AS75+(AR75*BY75)</f>
        <v>0</v>
      </c>
      <c r="AR75" s="3"/>
      <c r="AS75" s="3"/>
      <c r="AT75" s="45"/>
      <c r="AU75" s="3"/>
      <c r="AV75" s="3"/>
      <c r="AW75" s="19">
        <f>AU75+AV75</f>
        <v>0</v>
      </c>
      <c r="AX75" s="77">
        <f>AZ75+(AY75*BZ75)</f>
        <v>0</v>
      </c>
      <c r="AY75" s="3"/>
      <c r="AZ75" s="3"/>
      <c r="BA75" s="10"/>
      <c r="BB75" s="3" t="b">
        <f>IF(BA75&gt;0.9,BA$102-BA75)</f>
        <v>0</v>
      </c>
      <c r="BC75" s="3"/>
      <c r="BD75" s="78">
        <f>BB75+BC75</f>
        <v>0</v>
      </c>
      <c r="BE75" s="77">
        <f>BG75+(BF75*CA75)</f>
        <v>0</v>
      </c>
      <c r="BF75" s="3"/>
      <c r="BG75" s="3"/>
      <c r="BH75" s="10"/>
      <c r="BI75" s="3" t="b">
        <f>IF(BH75&gt;0.9,BH$102-BH75)</f>
        <v>0</v>
      </c>
      <c r="BJ75" s="3"/>
      <c r="BK75" s="78">
        <f>BI75+BJ75</f>
        <v>0</v>
      </c>
      <c r="BL75" s="22" t="b">
        <f>IF(H75&gt;1,6)</f>
        <v>0</v>
      </c>
      <c r="BM75" s="21" t="b">
        <f>IF(O75&gt;1,6)</f>
        <v>0</v>
      </c>
      <c r="BN75" s="22" t="b">
        <f>IF(V75&gt;1,6)</f>
        <v>0</v>
      </c>
      <c r="BO75" s="22" t="b">
        <f>IF(AC75&gt;1,8)</f>
        <v>0</v>
      </c>
      <c r="BP75" s="22" t="b">
        <f>IF(AJ75&gt;1,6)</f>
        <v>0</v>
      </c>
      <c r="BQ75" s="22" t="b">
        <f>IF(AQ75&gt;1,5)</f>
        <v>0</v>
      </c>
      <c r="BR75" s="22" t="b">
        <f>IF(AX75&gt;1,5)</f>
        <v>0</v>
      </c>
      <c r="BS75" s="22" t="b">
        <f>IF(BE75&gt;1,5)</f>
        <v>0</v>
      </c>
      <c r="BT75" s="22" t="b">
        <f>IF(J75&gt;1,6)</f>
        <v>0</v>
      </c>
      <c r="BU75" s="22" t="b">
        <f>IF(Q75&gt;1,6)</f>
        <v>0</v>
      </c>
      <c r="BV75" s="22" t="b">
        <f>IF(X75&gt;1,6)</f>
        <v>0</v>
      </c>
      <c r="BW75" s="22" t="b">
        <f>IF(AE75&gt;1,8)</f>
        <v>0</v>
      </c>
      <c r="BX75" s="22" t="b">
        <f>IF(AL75&gt;1,6)</f>
        <v>0</v>
      </c>
      <c r="BY75" s="22" t="b">
        <f>IF(AS75&gt;1,5)</f>
        <v>0</v>
      </c>
      <c r="BZ75" s="22" t="b">
        <f>IF(AZ75&gt;1,5)</f>
        <v>0</v>
      </c>
      <c r="CA75" s="22" t="b">
        <f>IF(BG75&gt;1,5)</f>
        <v>0</v>
      </c>
    </row>
    <row r="76" spans="1:79" ht="13.5">
      <c r="A76" s="67">
        <v>74</v>
      </c>
      <c r="B76" s="68">
        <v>9264</v>
      </c>
      <c r="C76" s="56" t="s">
        <v>106</v>
      </c>
      <c r="D76" s="56" t="s">
        <v>84</v>
      </c>
      <c r="E76" s="126">
        <f>F76+G76</f>
        <v>12</v>
      </c>
      <c r="F76" s="44">
        <f>L76+S76+Z76+AG76+AN76+AU76+BB76+BI76</f>
        <v>12</v>
      </c>
      <c r="G76" s="44">
        <f>M76+T76+AA76+AH76+AO76+AV76+BC76+BJ76</f>
        <v>0</v>
      </c>
      <c r="H76" s="61">
        <f>J76+(I76*BT76)</f>
        <v>0</v>
      </c>
      <c r="I76" s="53"/>
      <c r="J76" s="53"/>
      <c r="K76" s="103">
        <v>27</v>
      </c>
      <c r="L76" s="11">
        <v>12</v>
      </c>
      <c r="M76" s="11"/>
      <c r="N76" s="64">
        <f>L76+M76</f>
        <v>12</v>
      </c>
      <c r="O76" s="77">
        <f>Q76+(P76*BU76)</f>
        <v>0</v>
      </c>
      <c r="P76" s="34"/>
      <c r="Q76" s="35"/>
      <c r="R76" s="40"/>
      <c r="S76" s="34"/>
      <c r="T76" s="34"/>
      <c r="U76" s="19">
        <f>S76+T76</f>
        <v>0</v>
      </c>
      <c r="V76" s="77">
        <f>X76+(W76*BV76)</f>
        <v>0</v>
      </c>
      <c r="W76" s="36"/>
      <c r="X76" s="36"/>
      <c r="Y76" s="40"/>
      <c r="Z76" s="37"/>
      <c r="AA76" s="3"/>
      <c r="AB76" s="19">
        <f>Z76+AA76</f>
        <v>0</v>
      </c>
      <c r="AC76" s="77">
        <f>AE76+(AD76*BW76)</f>
        <v>0</v>
      </c>
      <c r="AD76" s="6"/>
      <c r="AE76" s="6"/>
      <c r="AF76" s="45"/>
      <c r="AG76" s="3"/>
      <c r="AH76" s="3"/>
      <c r="AI76" s="19">
        <f>AG76+AH76</f>
        <v>0</v>
      </c>
      <c r="AJ76" s="77">
        <f>AL76+(AK76*BX76)</f>
        <v>0</v>
      </c>
      <c r="AK76" s="3"/>
      <c r="AL76" s="3"/>
      <c r="AM76" s="45"/>
      <c r="AN76" s="3"/>
      <c r="AO76" s="3"/>
      <c r="AP76" s="19">
        <f>AN76+AO76</f>
        <v>0</v>
      </c>
      <c r="AQ76" s="77">
        <f>AS76+(AR76*BY76)</f>
        <v>0</v>
      </c>
      <c r="AR76" s="3"/>
      <c r="AS76" s="3"/>
      <c r="AT76" s="45"/>
      <c r="AU76" s="3"/>
      <c r="AV76" s="3"/>
      <c r="AW76" s="19">
        <f>AU76+AV76</f>
        <v>0</v>
      </c>
      <c r="AX76" s="77">
        <f>AZ76+(AY76*BZ76)</f>
        <v>0</v>
      </c>
      <c r="AY76" s="3"/>
      <c r="AZ76" s="3"/>
      <c r="BA76" s="10"/>
      <c r="BB76" s="3" t="b">
        <f>IF(BA76&gt;0.9,BA$102-BA76)</f>
        <v>0</v>
      </c>
      <c r="BC76" s="3"/>
      <c r="BD76" s="78">
        <f>BB76+BC76</f>
        <v>0</v>
      </c>
      <c r="BE76" s="77">
        <f>BG76+(BF76*CA76)</f>
        <v>0</v>
      </c>
      <c r="BF76" s="3"/>
      <c r="BG76" s="3"/>
      <c r="BH76" s="10"/>
      <c r="BI76" s="3" t="b">
        <f>IF(BH76&gt;0.9,BH$102-BH76)</f>
        <v>0</v>
      </c>
      <c r="BJ76" s="3"/>
      <c r="BK76" s="78">
        <f>BI76+BJ76</f>
        <v>0</v>
      </c>
      <c r="BL76" s="22" t="b">
        <f>IF(H76&gt;1,6)</f>
        <v>0</v>
      </c>
      <c r="BM76" s="26" t="b">
        <f>IF(O76&gt;1,6)</f>
        <v>0</v>
      </c>
      <c r="BN76" s="22" t="b">
        <f>IF(V76&gt;1,6)</f>
        <v>0</v>
      </c>
      <c r="BO76" s="22" t="b">
        <f>IF(AC76&gt;1,8)</f>
        <v>0</v>
      </c>
      <c r="BP76" s="22" t="b">
        <f>IF(AJ76&gt;1,6)</f>
        <v>0</v>
      </c>
      <c r="BQ76" s="22" t="b">
        <f>IF(AQ76&gt;1,5)</f>
        <v>0</v>
      </c>
      <c r="BR76" s="22" t="b">
        <f>IF(AX76&gt;1,5)</f>
        <v>0</v>
      </c>
      <c r="BS76" s="22" t="b">
        <f>IF(BE76&gt;1,5)</f>
        <v>0</v>
      </c>
      <c r="BT76" s="22" t="b">
        <f>IF(J76&gt;1,6)</f>
        <v>0</v>
      </c>
      <c r="BU76" s="22" t="b">
        <f>IF(Q76&gt;1,6)</f>
        <v>0</v>
      </c>
      <c r="BV76" s="22" t="b">
        <f>IF(X76&gt;1,6)</f>
        <v>0</v>
      </c>
      <c r="BW76" s="22" t="b">
        <f>IF(AE76&gt;1,8)</f>
        <v>0</v>
      </c>
      <c r="BX76" s="22" t="b">
        <f>IF(AL76&gt;1,6)</f>
        <v>0</v>
      </c>
      <c r="BY76" s="22" t="b">
        <f>IF(AS76&gt;1,5)</f>
        <v>0</v>
      </c>
      <c r="BZ76" s="22" t="b">
        <f>IF(AZ76&gt;1,5)</f>
        <v>0</v>
      </c>
      <c r="CA76" s="22" t="b">
        <f>IF(BG76&gt;1,5)</f>
        <v>0</v>
      </c>
    </row>
    <row r="77" spans="1:79" ht="13.5">
      <c r="A77" s="67">
        <v>75</v>
      </c>
      <c r="B77" s="79">
        <v>25085</v>
      </c>
      <c r="C77" s="52" t="s">
        <v>205</v>
      </c>
      <c r="D77" s="52" t="s">
        <v>83</v>
      </c>
      <c r="E77" s="126">
        <f>F77+G77</f>
        <v>11</v>
      </c>
      <c r="F77" s="44">
        <f>L77+S77+Z77+AG77+AN77+AU77+BB77+BI77</f>
        <v>11</v>
      </c>
      <c r="G77" s="44">
        <f>M77+T77+AA77+AH77+AO77+AV77+BC77+BJ77</f>
        <v>0</v>
      </c>
      <c r="H77" s="61">
        <f>J77+(I77*BT77)</f>
        <v>0</v>
      </c>
      <c r="I77" s="25"/>
      <c r="J77" s="16"/>
      <c r="K77" s="45"/>
      <c r="L77" s="11"/>
      <c r="M77" s="11"/>
      <c r="N77" s="64">
        <f>L77+M77</f>
        <v>0</v>
      </c>
      <c r="O77" s="77">
        <f>Q77+(P77*BU77)</f>
        <v>0</v>
      </c>
      <c r="P77" s="34"/>
      <c r="Q77" s="35"/>
      <c r="R77" s="40">
        <v>56</v>
      </c>
      <c r="S77" s="34">
        <v>11</v>
      </c>
      <c r="T77" s="34"/>
      <c r="U77" s="19">
        <f>S77+T77</f>
        <v>11</v>
      </c>
      <c r="V77" s="77">
        <f>X77+(W77*BV77)</f>
        <v>0</v>
      </c>
      <c r="W77" s="34"/>
      <c r="X77" s="34"/>
      <c r="Y77" s="40"/>
      <c r="Z77" s="34"/>
      <c r="AA77" s="11"/>
      <c r="AB77" s="19">
        <f>Z77+AA77</f>
        <v>0</v>
      </c>
      <c r="AC77" s="77">
        <f>AE77+(AD77*BW77)</f>
        <v>0</v>
      </c>
      <c r="AD77" s="3"/>
      <c r="AE77" s="3"/>
      <c r="AF77" s="45"/>
      <c r="AG77" s="3"/>
      <c r="AH77" s="3"/>
      <c r="AI77" s="19">
        <f>AG77+AH77</f>
        <v>0</v>
      </c>
      <c r="AJ77" s="77">
        <f>AL77+(AK77*BX77)</f>
        <v>0</v>
      </c>
      <c r="AK77" s="3"/>
      <c r="AL77" s="3"/>
      <c r="AM77" s="45"/>
      <c r="AN77" s="11"/>
      <c r="AO77" s="3"/>
      <c r="AP77" s="19">
        <f>AN77+AO77</f>
        <v>0</v>
      </c>
      <c r="AQ77" s="77">
        <f>AS77+(AR77*BY77)</f>
        <v>0</v>
      </c>
      <c r="AR77" s="3"/>
      <c r="AS77" s="3"/>
      <c r="AT77" s="45"/>
      <c r="AU77" s="3"/>
      <c r="AV77" s="3"/>
      <c r="AW77" s="19">
        <f>AU77+AV77</f>
        <v>0</v>
      </c>
      <c r="AX77" s="77">
        <f>AZ77+(AY77*BZ77)</f>
        <v>0</v>
      </c>
      <c r="AY77" s="3"/>
      <c r="AZ77" s="3"/>
      <c r="BA77" s="10"/>
      <c r="BB77" s="3" t="b">
        <f>IF(BA77&gt;0.9,BA$102-BA77)</f>
        <v>0</v>
      </c>
      <c r="BC77" s="3"/>
      <c r="BD77" s="78">
        <f>BB77+BC77</f>
        <v>0</v>
      </c>
      <c r="BE77" s="77">
        <f>BG77+(BF77*CA77)</f>
        <v>0</v>
      </c>
      <c r="BF77" s="3"/>
      <c r="BG77" s="3"/>
      <c r="BH77" s="10"/>
      <c r="BI77" s="3" t="b">
        <f>IF(BH77&gt;0.9,BH$102-BH77)</f>
        <v>0</v>
      </c>
      <c r="BJ77" s="3"/>
      <c r="BK77" s="78">
        <f>BI77+BJ77</f>
        <v>0</v>
      </c>
      <c r="BL77" s="22" t="b">
        <f>IF(H77&gt;1,6)</f>
        <v>0</v>
      </c>
      <c r="BM77" s="26" t="b">
        <f>IF(O77&gt;1,6)</f>
        <v>0</v>
      </c>
      <c r="BN77" s="22" t="b">
        <f>IF(V77&gt;1,6)</f>
        <v>0</v>
      </c>
      <c r="BO77" s="22" t="b">
        <f>IF(AC77&gt;1,8)</f>
        <v>0</v>
      </c>
      <c r="BP77" s="22" t="b">
        <f>IF(AJ77&gt;1,6)</f>
        <v>0</v>
      </c>
      <c r="BQ77" s="22" t="b">
        <f>IF(AQ77&gt;1,5)</f>
        <v>0</v>
      </c>
      <c r="BR77" s="22" t="b">
        <f>IF(AX77&gt;1,5)</f>
        <v>0</v>
      </c>
      <c r="BS77" s="22" t="b">
        <f>IF(BE77&gt;1,5)</f>
        <v>0</v>
      </c>
      <c r="BT77" s="22" t="b">
        <f>IF(J77&gt;1,6)</f>
        <v>0</v>
      </c>
      <c r="BU77" s="22" t="b">
        <f>IF(Q77&gt;1,6)</f>
        <v>0</v>
      </c>
      <c r="BV77" s="22" t="b">
        <f>IF(X77&gt;1,6)</f>
        <v>0</v>
      </c>
      <c r="BW77" s="22" t="b">
        <f>IF(AE77&gt;1,8)</f>
        <v>0</v>
      </c>
      <c r="BX77" s="22" t="b">
        <f>IF(AL77&gt;1,6)</f>
        <v>0</v>
      </c>
      <c r="BY77" s="22" t="b">
        <f>IF(AS77&gt;1,5)</f>
        <v>0</v>
      </c>
      <c r="BZ77" s="22" t="b">
        <f>IF(AZ77&gt;1,5)</f>
        <v>0</v>
      </c>
      <c r="CA77" s="22" t="b">
        <f>IF(BG77&gt;1,5)</f>
        <v>0</v>
      </c>
    </row>
    <row r="78" spans="1:79" ht="13.5">
      <c r="A78" s="67">
        <v>76</v>
      </c>
      <c r="B78" s="68">
        <v>25302</v>
      </c>
      <c r="C78" s="52" t="s">
        <v>181</v>
      </c>
      <c r="D78" s="56" t="s">
        <v>84</v>
      </c>
      <c r="E78" s="126">
        <f>F78+G78</f>
        <v>11</v>
      </c>
      <c r="F78" s="44">
        <f>L78+S78+Z78+AG78+AN78+AU78+BB78+BI78</f>
        <v>11</v>
      </c>
      <c r="G78" s="44">
        <f>M78+T78+AA78+AH78+AO78+AV78+BC78+BJ78</f>
        <v>0</v>
      </c>
      <c r="H78" s="61">
        <f>J78+(I78*BT78)</f>
        <v>0</v>
      </c>
      <c r="I78" s="53"/>
      <c r="J78" s="53"/>
      <c r="K78" s="45">
        <v>28</v>
      </c>
      <c r="L78" s="11">
        <v>11</v>
      </c>
      <c r="M78" s="11"/>
      <c r="N78" s="64">
        <f>L78+M78</f>
        <v>11</v>
      </c>
      <c r="O78" s="75">
        <f>Q78+(P78*BU78)</f>
        <v>0</v>
      </c>
      <c r="P78" s="53"/>
      <c r="Q78" s="53"/>
      <c r="R78" s="103"/>
      <c r="S78" s="34"/>
      <c r="T78" s="34"/>
      <c r="U78" s="19">
        <f>S78+T78</f>
        <v>0</v>
      </c>
      <c r="V78" s="75">
        <f>X78+(W78*BV78)</f>
        <v>0</v>
      </c>
      <c r="W78" s="46"/>
      <c r="X78" s="46"/>
      <c r="Y78" s="40"/>
      <c r="Z78" s="37"/>
      <c r="AA78" s="3"/>
      <c r="AB78" s="19">
        <f>Z78+AA78</f>
        <v>0</v>
      </c>
      <c r="AC78" s="75">
        <f>AE78+(AD78*BW78)</f>
        <v>0</v>
      </c>
      <c r="AD78" s="41"/>
      <c r="AE78" s="6"/>
      <c r="AF78" s="45"/>
      <c r="AG78" s="3"/>
      <c r="AH78" s="3"/>
      <c r="AI78" s="19">
        <f>AG78+AH78</f>
        <v>0</v>
      </c>
      <c r="AJ78" s="75">
        <f>AL78+(AK78*BX78)</f>
        <v>0</v>
      </c>
      <c r="AK78" s="51"/>
      <c r="AL78" s="51"/>
      <c r="AM78" s="45"/>
      <c r="AN78" s="3"/>
      <c r="AO78" s="3"/>
      <c r="AP78" s="19">
        <f>AN78+AO78</f>
        <v>0</v>
      </c>
      <c r="AQ78" s="75">
        <f>AS78+(AR78*BY78)</f>
        <v>0</v>
      </c>
      <c r="AR78" s="10"/>
      <c r="AS78" s="3"/>
      <c r="AT78" s="45"/>
      <c r="AU78" s="3"/>
      <c r="AV78" s="3"/>
      <c r="AW78" s="19">
        <f>AU78+AV78</f>
        <v>0</v>
      </c>
      <c r="AX78" s="75">
        <f>AZ78+(AY78*BZ78)</f>
        <v>0</v>
      </c>
      <c r="AY78" s="10"/>
      <c r="AZ78" s="3"/>
      <c r="BA78" s="10"/>
      <c r="BB78" s="3" t="b">
        <f>IF(BA78&gt;0.9,BA$102-BA78)</f>
        <v>0</v>
      </c>
      <c r="BC78" s="3"/>
      <c r="BD78" s="76">
        <f>BB78+BC78</f>
        <v>0</v>
      </c>
      <c r="BE78" s="75">
        <f>BG78+(BF78*CA78)</f>
        <v>0</v>
      </c>
      <c r="BF78" s="10"/>
      <c r="BG78" s="3"/>
      <c r="BH78" s="10"/>
      <c r="BI78" s="3" t="b">
        <f>IF(BH78&gt;0.9,BH$102-BH78)</f>
        <v>0</v>
      </c>
      <c r="BJ78" s="3"/>
      <c r="BK78" s="76">
        <f>BI78+BJ78</f>
        <v>0</v>
      </c>
      <c r="BL78" s="20" t="b">
        <f>IF(H78&gt;1,6)</f>
        <v>0</v>
      </c>
      <c r="BM78" s="21" t="b">
        <f>IF(O78&gt;1,6)</f>
        <v>0</v>
      </c>
      <c r="BN78" s="20" t="b">
        <f>IF(V78&gt;1,6)</f>
        <v>0</v>
      </c>
      <c r="BO78" s="20" t="b">
        <f>IF(AC78&gt;1,8)</f>
        <v>0</v>
      </c>
      <c r="BP78" s="20" t="b">
        <f>IF(AJ78&gt;1,6)</f>
        <v>0</v>
      </c>
      <c r="BQ78" s="20" t="b">
        <f>IF(AQ78&gt;1,5)</f>
        <v>0</v>
      </c>
      <c r="BR78" s="20" t="b">
        <f>IF(AX78&gt;1,5)</f>
        <v>0</v>
      </c>
      <c r="BS78" s="20" t="b">
        <f>IF(BE78&gt;1,5)</f>
        <v>0</v>
      </c>
      <c r="BT78" s="22" t="b">
        <f>IF(J78&gt;1,6)</f>
        <v>0</v>
      </c>
      <c r="BU78" s="22" t="b">
        <f>IF(Q78&gt;1,6)</f>
        <v>0</v>
      </c>
      <c r="BV78" s="22" t="b">
        <f>IF(X78&gt;1,6)</f>
        <v>0</v>
      </c>
      <c r="BW78" s="22" t="b">
        <f>IF(AE78&gt;1,8)</f>
        <v>0</v>
      </c>
      <c r="BX78" s="22" t="b">
        <f>IF(AL78&gt;1,6)</f>
        <v>0</v>
      </c>
      <c r="BY78" s="22" t="b">
        <f>IF(AS78&gt;1,5)</f>
        <v>0</v>
      </c>
      <c r="BZ78" s="22" t="b">
        <f>IF(AZ78&gt;1,5)</f>
        <v>0</v>
      </c>
      <c r="CA78" s="22" t="b">
        <f>IF(BG78&gt;1,5)</f>
        <v>0</v>
      </c>
    </row>
    <row r="79" spans="1:79" ht="13.5">
      <c r="A79" s="67">
        <v>77</v>
      </c>
      <c r="B79" s="79">
        <v>26019</v>
      </c>
      <c r="C79" s="52" t="s">
        <v>206</v>
      </c>
      <c r="D79" s="52" t="s">
        <v>36</v>
      </c>
      <c r="E79" s="126">
        <f>F79+G79</f>
        <v>10</v>
      </c>
      <c r="F79" s="44">
        <f>L79+S79+Z79+AG79+AN79+AU79+BB79+BI79</f>
        <v>10</v>
      </c>
      <c r="G79" s="44">
        <f>M79+T79+AA79+AH79+AO79+AV79+BC79+BJ79</f>
        <v>0</v>
      </c>
      <c r="H79" s="61">
        <f>J79+(I79*BT79)</f>
        <v>0</v>
      </c>
      <c r="I79" s="25"/>
      <c r="J79" s="16"/>
      <c r="K79" s="45"/>
      <c r="L79" s="11"/>
      <c r="M79" s="11"/>
      <c r="N79" s="64">
        <f>L79+M79</f>
        <v>0</v>
      </c>
      <c r="O79" s="77">
        <f>Q79+(P79*BU79)</f>
        <v>0</v>
      </c>
      <c r="P79" s="34"/>
      <c r="Q79" s="35"/>
      <c r="R79" s="103">
        <v>57</v>
      </c>
      <c r="S79" s="34">
        <v>10</v>
      </c>
      <c r="T79" s="34"/>
      <c r="U79" s="19">
        <f>S79+T79</f>
        <v>10</v>
      </c>
      <c r="V79" s="77">
        <f>X79+(W79*BV79)</f>
        <v>0</v>
      </c>
      <c r="W79" s="34"/>
      <c r="X79" s="34"/>
      <c r="Y79" s="40"/>
      <c r="Z79" s="34"/>
      <c r="AA79" s="11"/>
      <c r="AB79" s="19">
        <f>Z79+AA79</f>
        <v>0</v>
      </c>
      <c r="AC79" s="77">
        <f>AE79+(AD79*BW79)</f>
        <v>0</v>
      </c>
      <c r="AD79" s="3"/>
      <c r="AE79" s="3"/>
      <c r="AF79" s="45"/>
      <c r="AG79" s="3"/>
      <c r="AH79" s="3"/>
      <c r="AI79" s="19">
        <f>AG79+AH79</f>
        <v>0</v>
      </c>
      <c r="AJ79" s="77">
        <f>AL79+(AK79*BX79)</f>
        <v>0</v>
      </c>
      <c r="AK79" s="3"/>
      <c r="AL79" s="3"/>
      <c r="AM79" s="45"/>
      <c r="AN79" s="11"/>
      <c r="AO79" s="3"/>
      <c r="AP79" s="19">
        <f>AN79+AO79</f>
        <v>0</v>
      </c>
      <c r="AQ79" s="77">
        <f>AS79+(AR79*BY79)</f>
        <v>0</v>
      </c>
      <c r="AR79" s="3"/>
      <c r="AS79" s="3"/>
      <c r="AT79" s="45"/>
      <c r="AU79" s="3"/>
      <c r="AV79" s="3"/>
      <c r="AW79" s="19">
        <f>AU79+AV79</f>
        <v>0</v>
      </c>
      <c r="AX79" s="77">
        <f>AZ79+(AY79*BZ79)</f>
        <v>0</v>
      </c>
      <c r="AY79" s="3"/>
      <c r="AZ79" s="3"/>
      <c r="BA79" s="10"/>
      <c r="BB79" s="3" t="b">
        <f>IF(BA79&gt;0.9,BA$102-BA79)</f>
        <v>0</v>
      </c>
      <c r="BC79" s="3"/>
      <c r="BD79" s="78">
        <f>BB79+BC79</f>
        <v>0</v>
      </c>
      <c r="BE79" s="77">
        <f>BG79+(BF79*CA79)</f>
        <v>0</v>
      </c>
      <c r="BF79" s="3"/>
      <c r="BG79" s="3"/>
      <c r="BH79" s="10"/>
      <c r="BI79" s="3" t="b">
        <f>IF(BH79&gt;0.9,BH$102-BH79)</f>
        <v>0</v>
      </c>
      <c r="BJ79" s="3"/>
      <c r="BK79" s="78">
        <f>BI79+BJ79</f>
        <v>0</v>
      </c>
      <c r="BL79" s="22" t="b">
        <f>IF(H79&gt;1,6)</f>
        <v>0</v>
      </c>
      <c r="BM79" s="26" t="b">
        <f>IF(O79&gt;1,6)</f>
        <v>0</v>
      </c>
      <c r="BN79" s="22" t="b">
        <f>IF(V79&gt;1,6)</f>
        <v>0</v>
      </c>
      <c r="BO79" s="22" t="b">
        <f>IF(AC79&gt;1,8)</f>
        <v>0</v>
      </c>
      <c r="BP79" s="22" t="b">
        <f>IF(AJ79&gt;1,6)</f>
        <v>0</v>
      </c>
      <c r="BQ79" s="22" t="b">
        <f>IF(AQ79&gt;1,5)</f>
        <v>0</v>
      </c>
      <c r="BR79" s="22" t="b">
        <f>IF(AX79&gt;1,5)</f>
        <v>0</v>
      </c>
      <c r="BS79" s="22" t="b">
        <f>IF(BE79&gt;1,5)</f>
        <v>0</v>
      </c>
      <c r="BT79" s="22" t="b">
        <f>IF(J79&gt;1,6)</f>
        <v>0</v>
      </c>
      <c r="BU79" s="22" t="b">
        <f>IF(Q79&gt;1,6)</f>
        <v>0</v>
      </c>
      <c r="BV79" s="22" t="b">
        <f>IF(X79&gt;1,6)</f>
        <v>0</v>
      </c>
      <c r="BW79" s="22" t="b">
        <f>IF(AE79&gt;1,8)</f>
        <v>0</v>
      </c>
      <c r="BX79" s="22" t="b">
        <f>IF(AL79&gt;1,6)</f>
        <v>0</v>
      </c>
      <c r="BY79" s="22" t="b">
        <f>IF(AS79&gt;1,5)</f>
        <v>0</v>
      </c>
      <c r="BZ79" s="22" t="b">
        <f>IF(AZ79&gt;1,5)</f>
        <v>0</v>
      </c>
      <c r="CA79" s="22" t="b">
        <f>IF(BG79&gt;1,5)</f>
        <v>0</v>
      </c>
    </row>
    <row r="80" spans="1:79" ht="13.5">
      <c r="A80" s="67">
        <v>78</v>
      </c>
      <c r="B80" s="68">
        <v>9282</v>
      </c>
      <c r="C80" s="56" t="s">
        <v>105</v>
      </c>
      <c r="D80" s="56" t="s">
        <v>84</v>
      </c>
      <c r="E80" s="126">
        <f>F80+G80</f>
        <v>0</v>
      </c>
      <c r="F80" s="44">
        <f>L80+S80+Z80+AG80+AN80+AU80+BB80+BI80</f>
        <v>0</v>
      </c>
      <c r="G80" s="44">
        <f>M80+T80+AA80+AH80+AO80+AV80+BC80+BJ80</f>
        <v>0</v>
      </c>
      <c r="H80" s="61">
        <f>J80+(I80*BT80)</f>
        <v>0</v>
      </c>
      <c r="I80" s="53"/>
      <c r="J80" s="53"/>
      <c r="K80" s="103"/>
      <c r="L80" s="11"/>
      <c r="M80" s="11"/>
      <c r="N80" s="64">
        <f>L80+M80</f>
        <v>0</v>
      </c>
      <c r="O80" s="77">
        <f>Q80+(P80*BU80)</f>
        <v>0</v>
      </c>
      <c r="P80" s="15"/>
      <c r="Q80" s="15"/>
      <c r="R80" s="40"/>
      <c r="S80" s="34"/>
      <c r="T80" s="34"/>
      <c r="U80" s="19">
        <f>S80+T80</f>
        <v>0</v>
      </c>
      <c r="V80" s="77">
        <f>X80+(W80*BV80)</f>
        <v>0</v>
      </c>
      <c r="W80" s="34"/>
      <c r="X80" s="34"/>
      <c r="Y80" s="40"/>
      <c r="Z80" s="34"/>
      <c r="AA80" s="3"/>
      <c r="AB80" s="19">
        <f>Z80+AA80</f>
        <v>0</v>
      </c>
      <c r="AC80" s="77">
        <f>AE80+(AD80*BW80)</f>
        <v>0</v>
      </c>
      <c r="AD80" s="6"/>
      <c r="AE80" s="6"/>
      <c r="AF80" s="45"/>
      <c r="AG80" s="3"/>
      <c r="AH80" s="3"/>
      <c r="AI80" s="19">
        <f>AG80+AH80</f>
        <v>0</v>
      </c>
      <c r="AJ80" s="77">
        <f>AL80+(AK80*BX80)</f>
        <v>0</v>
      </c>
      <c r="AK80" s="3"/>
      <c r="AL80" s="3"/>
      <c r="AM80" s="45"/>
      <c r="AN80" s="3"/>
      <c r="AO80" s="3"/>
      <c r="AP80" s="19">
        <f>AN80+AO80</f>
        <v>0</v>
      </c>
      <c r="AQ80" s="77">
        <f>AS80+(AR80*BY80)</f>
        <v>0</v>
      </c>
      <c r="AR80" s="3"/>
      <c r="AS80" s="3"/>
      <c r="AT80" s="45"/>
      <c r="AU80" s="3"/>
      <c r="AV80" s="3"/>
      <c r="AW80" s="19">
        <f>AU80+AV80</f>
        <v>0</v>
      </c>
      <c r="AX80" s="77">
        <f>AZ80+(AY80*BZ80)</f>
        <v>0</v>
      </c>
      <c r="AY80" s="3"/>
      <c r="AZ80" s="3"/>
      <c r="BA80" s="10"/>
      <c r="BB80" s="3" t="b">
        <f>IF(BA80&gt;0.9,BA$102-BA80)</f>
        <v>0</v>
      </c>
      <c r="BC80" s="3"/>
      <c r="BD80" s="78">
        <f>BB80+BC80</f>
        <v>0</v>
      </c>
      <c r="BE80" s="77">
        <f>BG80+(BF80*CA80)</f>
        <v>0</v>
      </c>
      <c r="BF80" s="3"/>
      <c r="BG80" s="3"/>
      <c r="BH80" s="10"/>
      <c r="BI80" s="3" t="b">
        <f>IF(BH80&gt;0.9,BH$102-BH80)</f>
        <v>0</v>
      </c>
      <c r="BJ80" s="3"/>
      <c r="BK80" s="78">
        <f>BI80+BJ80</f>
        <v>0</v>
      </c>
      <c r="BL80" s="22" t="b">
        <f>IF(H80&gt;1,6)</f>
        <v>0</v>
      </c>
      <c r="BM80" s="21" t="b">
        <f>IF(O80&gt;1,6)</f>
        <v>0</v>
      </c>
      <c r="BN80" s="22" t="b">
        <f>IF(V80&gt;1,6)</f>
        <v>0</v>
      </c>
      <c r="BO80" s="22" t="b">
        <f>IF(AC80&gt;1,8)</f>
        <v>0</v>
      </c>
      <c r="BP80" s="22" t="b">
        <f>IF(AJ80&gt;1,6)</f>
        <v>0</v>
      </c>
      <c r="BQ80" s="22" t="b">
        <f>IF(AQ80&gt;1,5)</f>
        <v>0</v>
      </c>
      <c r="BR80" s="22" t="b">
        <f>IF(AX80&gt;1,5)</f>
        <v>0</v>
      </c>
      <c r="BS80" s="22" t="b">
        <f>IF(BE80&gt;1,5)</f>
        <v>0</v>
      </c>
      <c r="BT80" s="22" t="b">
        <f>IF(J80&gt;1,6)</f>
        <v>0</v>
      </c>
      <c r="BU80" s="22" t="b">
        <f>IF(Q80&gt;1,6)</f>
        <v>0</v>
      </c>
      <c r="BV80" s="22" t="b">
        <f>IF(X80&gt;1,6)</f>
        <v>0</v>
      </c>
      <c r="BW80" s="22" t="b">
        <f>IF(AE80&gt;1,8)</f>
        <v>0</v>
      </c>
      <c r="BX80" s="22" t="b">
        <f>IF(AL80&gt;1,6)</f>
        <v>0</v>
      </c>
      <c r="BY80" s="22" t="b">
        <f>IF(AS80&gt;1,5)</f>
        <v>0</v>
      </c>
      <c r="BZ80" s="22" t="b">
        <f>IF(AZ80&gt;1,5)</f>
        <v>0</v>
      </c>
      <c r="CA80" s="22" t="b">
        <f>IF(BG80&gt;1,5)</f>
        <v>0</v>
      </c>
    </row>
    <row r="81" spans="1:79" ht="13.5">
      <c r="A81" s="67">
        <v>79</v>
      </c>
      <c r="B81" s="68">
        <v>9206</v>
      </c>
      <c r="C81" s="56" t="s">
        <v>87</v>
      </c>
      <c r="D81" s="56" t="s">
        <v>83</v>
      </c>
      <c r="E81" s="126">
        <f>F81+G81</f>
        <v>0</v>
      </c>
      <c r="F81" s="44">
        <f>L81+S81+Z81+AG81+AN81+AU81+BB81+BI81</f>
        <v>0</v>
      </c>
      <c r="G81" s="44">
        <f>M81+T81+AA81+AH81+AO81+AV81+BC81+BJ81</f>
        <v>0</v>
      </c>
      <c r="H81" s="61">
        <f>J81+(I81*BT81)</f>
        <v>0</v>
      </c>
      <c r="I81" s="53"/>
      <c r="J81" s="53"/>
      <c r="K81" s="103"/>
      <c r="L81" s="11"/>
      <c r="M81" s="11"/>
      <c r="N81" s="64">
        <f>L81+M81</f>
        <v>0</v>
      </c>
      <c r="O81" s="77">
        <f>Q81+(P81*BU81)</f>
        <v>0</v>
      </c>
      <c r="P81" s="46"/>
      <c r="Q81" s="13"/>
      <c r="R81" s="40"/>
      <c r="S81" s="34"/>
      <c r="T81" s="34"/>
      <c r="U81" s="19">
        <f>S81+T81</f>
        <v>0</v>
      </c>
      <c r="V81" s="77">
        <f>X81+(W81*BV81)</f>
        <v>0</v>
      </c>
      <c r="W81" s="13"/>
      <c r="X81" s="13"/>
      <c r="Y81" s="40"/>
      <c r="Z81" s="34"/>
      <c r="AA81" s="3"/>
      <c r="AB81" s="19">
        <f>Z81+AA81</f>
        <v>0</v>
      </c>
      <c r="AC81" s="77">
        <f>AE81+(AD81*BW81)</f>
        <v>0</v>
      </c>
      <c r="AD81" s="46"/>
      <c r="AE81" s="36"/>
      <c r="AF81" s="45"/>
      <c r="AG81" s="3"/>
      <c r="AH81" s="3"/>
      <c r="AI81" s="19">
        <f>AG81+AH81</f>
        <v>0</v>
      </c>
      <c r="AJ81" s="77">
        <f>AL81+(AK81*BX81)</f>
        <v>0</v>
      </c>
      <c r="AK81" s="51"/>
      <c r="AL81" s="51"/>
      <c r="AM81" s="45"/>
      <c r="AN81" s="3"/>
      <c r="AO81" s="3"/>
      <c r="AP81" s="19">
        <f>AN81+AO81</f>
        <v>0</v>
      </c>
      <c r="AQ81" s="77">
        <f>AS81+(AR81*BY81)</f>
        <v>0</v>
      </c>
      <c r="AR81" s="3"/>
      <c r="AS81" s="3"/>
      <c r="AT81" s="45"/>
      <c r="AU81" s="3"/>
      <c r="AV81" s="3"/>
      <c r="AW81" s="19">
        <f>AU81+AV81</f>
        <v>0</v>
      </c>
      <c r="AX81" s="77">
        <f>AZ81+(AY81*BZ81)</f>
        <v>0</v>
      </c>
      <c r="AY81" s="3"/>
      <c r="AZ81" s="3"/>
      <c r="BA81" s="10"/>
      <c r="BB81" s="3" t="b">
        <f>IF(BA81&gt;0.9,BA$102-BA81)</f>
        <v>0</v>
      </c>
      <c r="BC81" s="3"/>
      <c r="BD81" s="78">
        <f>BB81+BC81</f>
        <v>0</v>
      </c>
      <c r="BE81" s="77">
        <f>BG81+(BF81*CA81)</f>
        <v>0</v>
      </c>
      <c r="BF81" s="3"/>
      <c r="BG81" s="3"/>
      <c r="BH81" s="10"/>
      <c r="BI81" s="3" t="b">
        <f>IF(BH81&gt;0.9,BH$102-BH81)</f>
        <v>0</v>
      </c>
      <c r="BJ81" s="3"/>
      <c r="BK81" s="78">
        <f>BI81+BJ81</f>
        <v>0</v>
      </c>
      <c r="BL81" s="22" t="b">
        <f>IF(H81&gt;1,6)</f>
        <v>0</v>
      </c>
      <c r="BM81" s="21" t="b">
        <f>IF(O81&gt;1,6)</f>
        <v>0</v>
      </c>
      <c r="BN81" s="22" t="b">
        <f>IF(V81&gt;1,6)</f>
        <v>0</v>
      </c>
      <c r="BO81" s="22" t="b">
        <f>IF(AC81&gt;1,8)</f>
        <v>0</v>
      </c>
      <c r="BP81" s="22" t="b">
        <f>IF(AJ81&gt;1,6)</f>
        <v>0</v>
      </c>
      <c r="BQ81" s="22" t="b">
        <f>IF(AQ81&gt;1,5)</f>
        <v>0</v>
      </c>
      <c r="BR81" s="22" t="b">
        <f>IF(AX81&gt;1,5)</f>
        <v>0</v>
      </c>
      <c r="BS81" s="22" t="b">
        <f>IF(BE81&gt;1,5)</f>
        <v>0</v>
      </c>
      <c r="BT81" s="22" t="b">
        <f>IF(J81&gt;1,6)</f>
        <v>0</v>
      </c>
      <c r="BU81" s="22" t="b">
        <f>IF(Q81&gt;1,6)</f>
        <v>0</v>
      </c>
      <c r="BV81" s="22" t="b">
        <f>IF(X81&gt;1,6)</f>
        <v>0</v>
      </c>
      <c r="BW81" s="22" t="b">
        <f>IF(AE81&gt;1,8)</f>
        <v>0</v>
      </c>
      <c r="BX81" s="22" t="b">
        <f>IF(AL81&gt;1,6)</f>
        <v>0</v>
      </c>
      <c r="BY81" s="22" t="b">
        <f>IF(AS81&gt;1,5)</f>
        <v>0</v>
      </c>
      <c r="BZ81" s="22" t="b">
        <f>IF(AZ81&gt;1,5)</f>
        <v>0</v>
      </c>
      <c r="CA81" s="22" t="b">
        <f>IF(BG81&gt;1,5)</f>
        <v>0</v>
      </c>
    </row>
    <row r="82" spans="1:79" ht="13.5">
      <c r="A82" s="67">
        <v>80</v>
      </c>
      <c r="B82" s="68">
        <v>25092</v>
      </c>
      <c r="C82" s="52" t="s">
        <v>139</v>
      </c>
      <c r="D82" s="56" t="s">
        <v>36</v>
      </c>
      <c r="E82" s="126">
        <f>F82+G82</f>
        <v>0</v>
      </c>
      <c r="F82" s="44">
        <f>L82+S82+Z82+AG82+AN82+AU82+BB82+BI82</f>
        <v>0</v>
      </c>
      <c r="G82" s="44">
        <f>M82+T82+AA82+AH82+AO82+AV82+BC82+BJ82</f>
        <v>0</v>
      </c>
      <c r="H82" s="61">
        <f>J82+(I82*BT82)</f>
        <v>0</v>
      </c>
      <c r="I82" s="25"/>
      <c r="J82" s="16"/>
      <c r="K82" s="45"/>
      <c r="L82" s="11"/>
      <c r="M82" s="11"/>
      <c r="N82" s="64">
        <f>L82+M82</f>
        <v>0</v>
      </c>
      <c r="O82" s="77">
        <f>Q82+(P82*BU82)</f>
        <v>0</v>
      </c>
      <c r="P82" s="53"/>
      <c r="Q82" s="53"/>
      <c r="R82" s="103"/>
      <c r="S82" s="34"/>
      <c r="T82" s="34"/>
      <c r="U82" s="19">
        <f>S82+T82</f>
        <v>0</v>
      </c>
      <c r="V82" s="77">
        <f>X82+(W82*BV82)</f>
        <v>0</v>
      </c>
      <c r="W82" s="46"/>
      <c r="X82" s="46"/>
      <c r="Y82" s="40"/>
      <c r="Z82" s="37"/>
      <c r="AA82" s="3"/>
      <c r="AB82" s="19">
        <f>Z82+AA82</f>
        <v>0</v>
      </c>
      <c r="AC82" s="77">
        <f>AE82+(AD82*BW82)</f>
        <v>0</v>
      </c>
      <c r="AD82" s="6"/>
      <c r="AE82" s="6"/>
      <c r="AF82" s="45"/>
      <c r="AG82" s="3"/>
      <c r="AH82" s="3"/>
      <c r="AI82" s="19">
        <f>AG82+AH82</f>
        <v>0</v>
      </c>
      <c r="AJ82" s="77">
        <f>AL82+(AK82*BX82)</f>
        <v>0</v>
      </c>
      <c r="AK82" s="3"/>
      <c r="AL82" s="3"/>
      <c r="AM82" s="45"/>
      <c r="AN82" s="3"/>
      <c r="AO82" s="3"/>
      <c r="AP82" s="19">
        <f>AN82+AO82</f>
        <v>0</v>
      </c>
      <c r="AQ82" s="77">
        <f>AS82+(AR82*BY82)</f>
        <v>0</v>
      </c>
      <c r="AR82" s="3"/>
      <c r="AS82" s="3"/>
      <c r="AT82" s="45"/>
      <c r="AU82" s="3"/>
      <c r="AV82" s="3"/>
      <c r="AW82" s="19">
        <f>AU82+AV82</f>
        <v>0</v>
      </c>
      <c r="AX82" s="77">
        <f>AZ82+(AY82*BZ82)</f>
        <v>0</v>
      </c>
      <c r="AY82" s="3"/>
      <c r="AZ82" s="3"/>
      <c r="BA82" s="10"/>
      <c r="BB82" s="3" t="b">
        <f>IF(BA82&gt;0.9,BA$102-BA82)</f>
        <v>0</v>
      </c>
      <c r="BC82" s="3"/>
      <c r="BD82" s="78">
        <f>BB82+BC82</f>
        <v>0</v>
      </c>
      <c r="BE82" s="77">
        <f>BG82+(BF82*CA82)</f>
        <v>0</v>
      </c>
      <c r="BF82" s="3"/>
      <c r="BG82" s="3"/>
      <c r="BH82" s="10"/>
      <c r="BI82" s="3" t="b">
        <f>IF(BH82&gt;0.9,BH$102-BH82)</f>
        <v>0</v>
      </c>
      <c r="BJ82" s="3"/>
      <c r="BK82" s="78">
        <f>BI82+BJ82</f>
        <v>0</v>
      </c>
      <c r="BL82" s="22" t="b">
        <f>IF(H82&gt;1,6)</f>
        <v>0</v>
      </c>
      <c r="BM82" s="21" t="b">
        <f>IF(O82&gt;1,6)</f>
        <v>0</v>
      </c>
      <c r="BN82" s="22" t="b">
        <f>IF(V82&gt;1,6)</f>
        <v>0</v>
      </c>
      <c r="BO82" s="22" t="b">
        <f>IF(AC82&gt;1,8)</f>
        <v>0</v>
      </c>
      <c r="BP82" s="22" t="b">
        <f>IF(AJ82&gt;1,6)</f>
        <v>0</v>
      </c>
      <c r="BQ82" s="22" t="b">
        <f>IF(AQ82&gt;1,5)</f>
        <v>0</v>
      </c>
      <c r="BR82" s="22" t="b">
        <f>IF(AX82&gt;1,5)</f>
        <v>0</v>
      </c>
      <c r="BS82" s="22" t="b">
        <f>IF(BE82&gt;1,5)</f>
        <v>0</v>
      </c>
      <c r="BT82" s="22" t="b">
        <f>IF(J82&gt;1,6)</f>
        <v>0</v>
      </c>
      <c r="BU82" s="22" t="b">
        <f>IF(Q82&gt;1,6)</f>
        <v>0</v>
      </c>
      <c r="BV82" s="22" t="b">
        <f>IF(X82&gt;1,6)</f>
        <v>0</v>
      </c>
      <c r="BW82" s="22" t="b">
        <f>IF(AE82&gt;1,8)</f>
        <v>0</v>
      </c>
      <c r="BX82" s="22" t="b">
        <f>IF(AL82&gt;1,6)</f>
        <v>0</v>
      </c>
      <c r="BY82" s="22" t="b">
        <f>IF(AS82&gt;1,5)</f>
        <v>0</v>
      </c>
      <c r="BZ82" s="22" t="b">
        <f>IF(AZ82&gt;1,5)</f>
        <v>0</v>
      </c>
      <c r="CA82" s="22" t="b">
        <f>IF(BG82&gt;1,5)</f>
        <v>0</v>
      </c>
    </row>
    <row r="83" spans="1:79" ht="13.5">
      <c r="A83" s="67">
        <v>81</v>
      </c>
      <c r="B83" s="68">
        <v>3948</v>
      </c>
      <c r="C83" s="52" t="s">
        <v>128</v>
      </c>
      <c r="D83" s="56" t="s">
        <v>98</v>
      </c>
      <c r="E83" s="126">
        <f>F83+G83</f>
        <v>0</v>
      </c>
      <c r="F83" s="44">
        <f>L83+S83+Z83+AG83+AN83+AU83+BB83+BI83</f>
        <v>0</v>
      </c>
      <c r="G83" s="44">
        <f>M83+T83+AA83+AH83+AO83+AV83+BC83+BJ83</f>
        <v>0</v>
      </c>
      <c r="H83" s="61">
        <f>J83+(I83*BT83)</f>
        <v>0</v>
      </c>
      <c r="I83" s="15"/>
      <c r="J83" s="16"/>
      <c r="K83" s="45"/>
      <c r="L83" s="11"/>
      <c r="M83" s="11"/>
      <c r="N83" s="64">
        <f>L83+M83</f>
        <v>0</v>
      </c>
      <c r="O83" s="77">
        <f>Q83+(P83*BU83)</f>
        <v>0</v>
      </c>
      <c r="P83" s="53"/>
      <c r="Q83" s="53"/>
      <c r="R83" s="103"/>
      <c r="S83" s="34"/>
      <c r="T83" s="34"/>
      <c r="U83" s="19">
        <f>S83+T83</f>
        <v>0</v>
      </c>
      <c r="V83" s="77">
        <f>X83+(W83*BV83)</f>
        <v>0</v>
      </c>
      <c r="W83" s="36"/>
      <c r="X83" s="36"/>
      <c r="Y83" s="40"/>
      <c r="Z83" s="37"/>
      <c r="AA83" s="3"/>
      <c r="AB83" s="19">
        <f>Z83+AA83</f>
        <v>0</v>
      </c>
      <c r="AC83" s="77">
        <f>AE83+(AD83*BW83)</f>
        <v>0</v>
      </c>
      <c r="AD83" s="46"/>
      <c r="AE83" s="6"/>
      <c r="AF83" s="45"/>
      <c r="AG83" s="3"/>
      <c r="AH83" s="3"/>
      <c r="AI83" s="19">
        <f>AG83+AH83</f>
        <v>0</v>
      </c>
      <c r="AJ83" s="77">
        <f>AL83+(AK83*BX83)</f>
        <v>0</v>
      </c>
      <c r="AK83" s="3"/>
      <c r="AL83" s="3"/>
      <c r="AM83" s="45"/>
      <c r="AN83" s="3"/>
      <c r="AO83" s="3"/>
      <c r="AP83" s="19">
        <f>AN83+AO83</f>
        <v>0</v>
      </c>
      <c r="AQ83" s="77">
        <f>AS83+(AR83*BY83)</f>
        <v>0</v>
      </c>
      <c r="AR83" s="3"/>
      <c r="AS83" s="3"/>
      <c r="AT83" s="45"/>
      <c r="AU83" s="3"/>
      <c r="AV83" s="3"/>
      <c r="AW83" s="19">
        <f>AU83+AV83</f>
        <v>0</v>
      </c>
      <c r="AX83" s="77">
        <f>AZ83+(AY83*BZ83)</f>
        <v>0</v>
      </c>
      <c r="AY83" s="3"/>
      <c r="AZ83" s="3"/>
      <c r="BA83" s="10"/>
      <c r="BB83" s="3" t="b">
        <f>IF(BA83&gt;0.9,BA$102-BA83)</f>
        <v>0</v>
      </c>
      <c r="BC83" s="3"/>
      <c r="BD83" s="78">
        <f>BB83+BC83</f>
        <v>0</v>
      </c>
      <c r="BE83" s="77">
        <f>BG83+(BF83*CA83)</f>
        <v>0</v>
      </c>
      <c r="BF83" s="3"/>
      <c r="BG83" s="3"/>
      <c r="BH83" s="10"/>
      <c r="BI83" s="3" t="b">
        <f>IF(BH83&gt;0.9,BH$102-BH83)</f>
        <v>0</v>
      </c>
      <c r="BJ83" s="3"/>
      <c r="BK83" s="78">
        <f>BI83+BJ83</f>
        <v>0</v>
      </c>
      <c r="BL83" s="22" t="b">
        <f>IF(H83&gt;1,6)</f>
        <v>0</v>
      </c>
      <c r="BM83" s="21" t="b">
        <f>IF(O83&gt;1,6)</f>
        <v>0</v>
      </c>
      <c r="BN83" s="22" t="b">
        <f>IF(V83&gt;1,6)</f>
        <v>0</v>
      </c>
      <c r="BO83" s="22" t="b">
        <f>IF(AC83&gt;1,8)</f>
        <v>0</v>
      </c>
      <c r="BP83" s="22" t="b">
        <f>IF(AJ83&gt;1,6)</f>
        <v>0</v>
      </c>
      <c r="BQ83" s="22" t="b">
        <f>IF(AQ83&gt;1,5)</f>
        <v>0</v>
      </c>
      <c r="BR83" s="22" t="b">
        <f>IF(AX83&gt;1,5)</f>
        <v>0</v>
      </c>
      <c r="BS83" s="22" t="b">
        <f>IF(BE83&gt;1,5)</f>
        <v>0</v>
      </c>
      <c r="BT83" s="22" t="b">
        <f>IF(J83&gt;1,6)</f>
        <v>0</v>
      </c>
      <c r="BU83" s="22" t="b">
        <f>IF(Q83&gt;1,6)</f>
        <v>0</v>
      </c>
      <c r="BV83" s="22" t="b">
        <f>IF(X83&gt;1,6)</f>
        <v>0</v>
      </c>
      <c r="BW83" s="22" t="b">
        <f>IF(AE83&gt;1,8)</f>
        <v>0</v>
      </c>
      <c r="BX83" s="22" t="b">
        <f>IF(AL83&gt;1,6)</f>
        <v>0</v>
      </c>
      <c r="BY83" s="22" t="b">
        <f>IF(AS83&gt;1,5)</f>
        <v>0</v>
      </c>
      <c r="BZ83" s="22" t="b">
        <f>IF(AZ83&gt;1,5)</f>
        <v>0</v>
      </c>
      <c r="CA83" s="22" t="b">
        <f>IF(BG83&gt;1,5)</f>
        <v>0</v>
      </c>
    </row>
    <row r="84" spans="1:79" ht="13.5">
      <c r="A84" s="67">
        <v>82</v>
      </c>
      <c r="B84" s="68">
        <v>25676</v>
      </c>
      <c r="C84" s="56" t="s">
        <v>85</v>
      </c>
      <c r="D84" s="56" t="s">
        <v>84</v>
      </c>
      <c r="E84" s="126">
        <f>F84+G84</f>
        <v>0</v>
      </c>
      <c r="F84" s="44">
        <f>L84+S84+Z84+AG84+AN84+AU84+BB84+BI84</f>
        <v>0</v>
      </c>
      <c r="G84" s="44">
        <f>M84+T84+AA84+AH84+AO84+AV84+BC84+BJ84</f>
        <v>0</v>
      </c>
      <c r="H84" s="61">
        <f>J84+(I84*BT84)</f>
        <v>0</v>
      </c>
      <c r="I84" s="53"/>
      <c r="J84" s="53"/>
      <c r="K84" s="103"/>
      <c r="L84" s="11"/>
      <c r="M84" s="11"/>
      <c r="N84" s="64">
        <f>L84+M84</f>
        <v>0</v>
      </c>
      <c r="O84" s="77">
        <f>Q84+(P84*BU84)</f>
        <v>0</v>
      </c>
      <c r="P84" s="15"/>
      <c r="Q84" s="15"/>
      <c r="R84" s="40"/>
      <c r="S84" s="34"/>
      <c r="T84" s="34"/>
      <c r="U84" s="19">
        <f>S84+T84</f>
        <v>0</v>
      </c>
      <c r="V84" s="77">
        <f>X84+(W84*BV84)</f>
        <v>0</v>
      </c>
      <c r="W84" s="34"/>
      <c r="X84" s="34"/>
      <c r="Y84" s="40"/>
      <c r="Z84" s="34"/>
      <c r="AA84" s="3"/>
      <c r="AB84" s="19">
        <f>Z84+AA84</f>
        <v>0</v>
      </c>
      <c r="AC84" s="77">
        <f>AE84+(AD84*BW84)</f>
        <v>0</v>
      </c>
      <c r="AD84" s="6"/>
      <c r="AE84" s="6"/>
      <c r="AF84" s="45"/>
      <c r="AG84" s="3"/>
      <c r="AH84" s="3"/>
      <c r="AI84" s="19">
        <f>AG84+AH84</f>
        <v>0</v>
      </c>
      <c r="AJ84" s="77">
        <f>AL84+(AK84*BX84)</f>
        <v>0</v>
      </c>
      <c r="AK84" s="34"/>
      <c r="AL84" s="34"/>
      <c r="AM84" s="45"/>
      <c r="AN84" s="3"/>
      <c r="AO84" s="3"/>
      <c r="AP84" s="19">
        <f>AN84+AO84</f>
        <v>0</v>
      </c>
      <c r="AQ84" s="77">
        <f>AS84+(AR84*BY84)</f>
        <v>0</v>
      </c>
      <c r="AR84" s="3"/>
      <c r="AS84" s="3"/>
      <c r="AT84" s="45"/>
      <c r="AU84" s="3"/>
      <c r="AV84" s="3"/>
      <c r="AW84" s="19">
        <f>AU84+AV84</f>
        <v>0</v>
      </c>
      <c r="AX84" s="77">
        <f>AZ84+(AY84*BZ84)</f>
        <v>0</v>
      </c>
      <c r="AY84" s="3"/>
      <c r="AZ84" s="3"/>
      <c r="BA84" s="10"/>
      <c r="BB84" s="3" t="b">
        <f>IF(BA84&gt;0.9,BA$102-BA84)</f>
        <v>0</v>
      </c>
      <c r="BC84" s="3"/>
      <c r="BD84" s="78">
        <f>BB84+BC84</f>
        <v>0</v>
      </c>
      <c r="BE84" s="77">
        <f>BG84+(BF84*CA84)</f>
        <v>0</v>
      </c>
      <c r="BF84" s="3"/>
      <c r="BG84" s="3"/>
      <c r="BH84" s="10"/>
      <c r="BI84" s="3" t="b">
        <f>IF(BH84&gt;0.9,BH$102-BH84)</f>
        <v>0</v>
      </c>
      <c r="BJ84" s="3"/>
      <c r="BK84" s="78">
        <f>BI84+BJ84</f>
        <v>0</v>
      </c>
      <c r="BL84" s="22" t="b">
        <f>IF(H84&gt;1,6)</f>
        <v>0</v>
      </c>
      <c r="BM84" s="21" t="b">
        <f>IF(O84&gt;1,6)</f>
        <v>0</v>
      </c>
      <c r="BN84" s="22" t="b">
        <f>IF(V84&gt;1,6)</f>
        <v>0</v>
      </c>
      <c r="BO84" s="22" t="b">
        <f>IF(AC84&gt;1,8)</f>
        <v>0</v>
      </c>
      <c r="BP84" s="22" t="b">
        <f>IF(AJ84&gt;1,6)</f>
        <v>0</v>
      </c>
      <c r="BQ84" s="22" t="b">
        <f>IF(AQ84&gt;1,5)</f>
        <v>0</v>
      </c>
      <c r="BR84" s="22" t="b">
        <f>IF(AX84&gt;1,5)</f>
        <v>0</v>
      </c>
      <c r="BS84" s="22" t="b">
        <f>IF(BE84&gt;1,5)</f>
        <v>0</v>
      </c>
      <c r="BT84" s="22" t="b">
        <f>IF(J84&gt;1,6)</f>
        <v>0</v>
      </c>
      <c r="BU84" s="22" t="b">
        <f>IF(Q84&gt;1,6)</f>
        <v>0</v>
      </c>
      <c r="BV84" s="22" t="b">
        <f>IF(X84&gt;1,6)</f>
        <v>0</v>
      </c>
      <c r="BW84" s="22" t="b">
        <f>IF(AE84&gt;1,8)</f>
        <v>0</v>
      </c>
      <c r="BX84" s="22" t="b">
        <f>IF(AL84&gt;1,6)</f>
        <v>0</v>
      </c>
      <c r="BY84" s="22" t="b">
        <f>IF(AS84&gt;1,5)</f>
        <v>0</v>
      </c>
      <c r="BZ84" s="22" t="b">
        <f>IF(AZ84&gt;1,5)</f>
        <v>0</v>
      </c>
      <c r="CA84" s="22" t="b">
        <f>IF(BG84&gt;1,5)</f>
        <v>0</v>
      </c>
    </row>
    <row r="85" spans="1:79" ht="13.5">
      <c r="A85" s="67">
        <v>83</v>
      </c>
      <c r="B85" s="68">
        <v>23277</v>
      </c>
      <c r="C85" s="52" t="s">
        <v>132</v>
      </c>
      <c r="D85" s="56" t="s">
        <v>36</v>
      </c>
      <c r="E85" s="126">
        <f>F85+G85</f>
        <v>0</v>
      </c>
      <c r="F85" s="44">
        <f>L85+S85+Z85+AG85+AN85+AU85+BB85+BI85</f>
        <v>0</v>
      </c>
      <c r="G85" s="44">
        <f>M85+T85+AA85+AH85+AO85+AV85+BC85+BJ85</f>
        <v>0</v>
      </c>
      <c r="H85" s="61">
        <f>J85+(I85*BT85)</f>
        <v>0</v>
      </c>
      <c r="I85" s="13"/>
      <c r="J85" s="13"/>
      <c r="K85" s="45"/>
      <c r="L85" s="11"/>
      <c r="M85" s="11"/>
      <c r="N85" s="64">
        <f>L85+M85</f>
        <v>0</v>
      </c>
      <c r="O85" s="65">
        <f>Q85+(P85*BU85)</f>
        <v>0</v>
      </c>
      <c r="P85" s="53"/>
      <c r="Q85" s="53"/>
      <c r="R85" s="103"/>
      <c r="S85" s="34"/>
      <c r="T85" s="34"/>
      <c r="U85" s="19">
        <f>S85+T85</f>
        <v>0</v>
      </c>
      <c r="V85" s="65">
        <f>X85+(W85*BV85)</f>
        <v>0</v>
      </c>
      <c r="W85" s="46"/>
      <c r="X85" s="46"/>
      <c r="Y85" s="40"/>
      <c r="Z85" s="37"/>
      <c r="AA85" s="3"/>
      <c r="AB85" s="19">
        <f>Z85+AA85</f>
        <v>0</v>
      </c>
      <c r="AC85" s="65">
        <f>AE85+(AD85*BW85)</f>
        <v>0</v>
      </c>
      <c r="AD85" s="6"/>
      <c r="AE85" s="6"/>
      <c r="AF85" s="45"/>
      <c r="AG85" s="3"/>
      <c r="AH85" s="3"/>
      <c r="AI85" s="19">
        <f>AG85+AH85</f>
        <v>0</v>
      </c>
      <c r="AJ85" s="65">
        <f>AL85+(AK85*BX85)</f>
        <v>0</v>
      </c>
      <c r="AK85" s="51"/>
      <c r="AL85" s="51"/>
      <c r="AM85" s="45"/>
      <c r="AN85" s="3"/>
      <c r="AO85" s="3"/>
      <c r="AP85" s="19">
        <f>AN85+AO85</f>
        <v>0</v>
      </c>
      <c r="AQ85" s="65">
        <f>AS85+(AR85*BY85)</f>
        <v>0</v>
      </c>
      <c r="AR85" s="3"/>
      <c r="AS85" s="3"/>
      <c r="AT85" s="45"/>
      <c r="AU85" s="3"/>
      <c r="AV85" s="3"/>
      <c r="AW85" s="19">
        <f>AU85+AV85</f>
        <v>0</v>
      </c>
      <c r="AX85" s="65">
        <f>AZ85+(AY85*BZ85)</f>
        <v>0</v>
      </c>
      <c r="AY85" s="3"/>
      <c r="AZ85" s="3"/>
      <c r="BA85" s="10"/>
      <c r="BB85" s="3" t="b">
        <f>IF(BA85&gt;0.9,BA$102-BA85)</f>
        <v>0</v>
      </c>
      <c r="BC85" s="3"/>
      <c r="BD85" s="66">
        <f>BB85+BC85</f>
        <v>0</v>
      </c>
      <c r="BE85" s="65">
        <f>BG85+(BF85*CA85)</f>
        <v>0</v>
      </c>
      <c r="BF85" s="3"/>
      <c r="BG85" s="3"/>
      <c r="BH85" s="10"/>
      <c r="BI85" s="3" t="b">
        <f>IF(BH85&gt;0.9,BH$102-BH85)</f>
        <v>0</v>
      </c>
      <c r="BJ85" s="3"/>
      <c r="BK85" s="66">
        <f>BI85+BJ85</f>
        <v>0</v>
      </c>
      <c r="BL85" s="22" t="b">
        <f>IF(H85&gt;1,6)</f>
        <v>0</v>
      </c>
      <c r="BM85" s="21" t="b">
        <f>IF(O85&gt;1,6)</f>
        <v>0</v>
      </c>
      <c r="BN85" s="22" t="b">
        <f>IF(V85&gt;1,6)</f>
        <v>0</v>
      </c>
      <c r="BO85" s="22" t="b">
        <f>IF(AC85&gt;1,8)</f>
        <v>0</v>
      </c>
      <c r="BP85" s="22" t="b">
        <f>IF(AJ85&gt;1,6)</f>
        <v>0</v>
      </c>
      <c r="BQ85" s="22" t="b">
        <f>IF(AQ85&gt;1,5)</f>
        <v>0</v>
      </c>
      <c r="BR85" s="22" t="b">
        <f>IF(AX85&gt;1,5)</f>
        <v>0</v>
      </c>
      <c r="BS85" s="22" t="b">
        <f>IF(BE85&gt;1,5)</f>
        <v>0</v>
      </c>
      <c r="BT85" s="22" t="b">
        <f>IF(J85&gt;1,6)</f>
        <v>0</v>
      </c>
      <c r="BU85" s="22" t="b">
        <f>IF(Q85&gt;1,6)</f>
        <v>0</v>
      </c>
      <c r="BV85" s="22" t="b">
        <f>IF(X85&gt;1,6)</f>
        <v>0</v>
      </c>
      <c r="BW85" s="22" t="b">
        <f>IF(AE85&gt;1,8)</f>
        <v>0</v>
      </c>
      <c r="BX85" s="22" t="b">
        <f>IF(AL85&gt;1,6)</f>
        <v>0</v>
      </c>
      <c r="BY85" s="22" t="b">
        <f>IF(AS85&gt;1,5)</f>
        <v>0</v>
      </c>
      <c r="BZ85" s="22" t="b">
        <f>IF(AZ85&gt;1,5)</f>
        <v>0</v>
      </c>
      <c r="CA85" s="22" t="b">
        <f>IF(BG85&gt;1,5)</f>
        <v>0</v>
      </c>
    </row>
    <row r="86" spans="1:79" ht="13.5">
      <c r="A86" s="67">
        <v>84</v>
      </c>
      <c r="B86" s="68">
        <v>9150</v>
      </c>
      <c r="C86" s="52" t="s">
        <v>101</v>
      </c>
      <c r="D86" s="56" t="s">
        <v>83</v>
      </c>
      <c r="E86" s="126">
        <f>F86+G86</f>
        <v>0</v>
      </c>
      <c r="F86" s="44">
        <f>L86+S86+Z86+AG86+AN86+AU86+BB86+BI86</f>
        <v>0</v>
      </c>
      <c r="G86" s="44">
        <f>M86+T86+AA86+AH86+AO86+AV86+BC86+BJ86</f>
        <v>0</v>
      </c>
      <c r="H86" s="61">
        <f>J86+(I86*BT86)</f>
        <v>0</v>
      </c>
      <c r="I86" s="53"/>
      <c r="J86" s="53"/>
      <c r="K86" s="103"/>
      <c r="L86" s="11"/>
      <c r="M86" s="11"/>
      <c r="N86" s="64">
        <f>L86+M86</f>
        <v>0</v>
      </c>
      <c r="O86" s="77">
        <f>Q86+(P86*BU86)</f>
        <v>0</v>
      </c>
      <c r="P86" s="53"/>
      <c r="Q86" s="53"/>
      <c r="R86" s="103"/>
      <c r="S86" s="34"/>
      <c r="T86" s="34"/>
      <c r="U86" s="19">
        <f>S86+T86</f>
        <v>0</v>
      </c>
      <c r="V86" s="77">
        <f>X86+(W86*BV86)</f>
        <v>0</v>
      </c>
      <c r="W86" s="34"/>
      <c r="X86" s="34"/>
      <c r="Y86" s="40"/>
      <c r="Z86" s="34"/>
      <c r="AA86" s="3"/>
      <c r="AB86" s="19">
        <f>Z86+AA86</f>
        <v>0</v>
      </c>
      <c r="AC86" s="77">
        <f>AE86+(AD86*BW86)</f>
        <v>0</v>
      </c>
      <c r="AD86" s="6"/>
      <c r="AE86" s="6"/>
      <c r="AF86" s="45"/>
      <c r="AG86" s="3"/>
      <c r="AH86" s="3"/>
      <c r="AI86" s="19">
        <f>AG86+AH86</f>
        <v>0</v>
      </c>
      <c r="AJ86" s="77">
        <f>AL86+(AK86*BX86)</f>
        <v>0</v>
      </c>
      <c r="AK86" s="3"/>
      <c r="AL86" s="3"/>
      <c r="AM86" s="45"/>
      <c r="AN86" s="3"/>
      <c r="AO86" s="3"/>
      <c r="AP86" s="19">
        <f>AN86+AO86</f>
        <v>0</v>
      </c>
      <c r="AQ86" s="77">
        <f>AS86+(AR86*BY86)</f>
        <v>0</v>
      </c>
      <c r="AR86" s="3"/>
      <c r="AS86" s="3"/>
      <c r="AT86" s="45"/>
      <c r="AU86" s="3"/>
      <c r="AV86" s="3"/>
      <c r="AW86" s="19">
        <f>AU86+AV86</f>
        <v>0</v>
      </c>
      <c r="AX86" s="77">
        <f>AZ86+(AY86*BZ86)</f>
        <v>0</v>
      </c>
      <c r="AY86" s="3"/>
      <c r="AZ86" s="3"/>
      <c r="BA86" s="10"/>
      <c r="BB86" s="3" t="b">
        <f>IF(BA86&gt;0.9,BA$102-BA86)</f>
        <v>0</v>
      </c>
      <c r="BC86" s="3"/>
      <c r="BD86" s="78">
        <f>BB86+BC86</f>
        <v>0</v>
      </c>
      <c r="BE86" s="77">
        <f>BG86+(BF86*CA86)</f>
        <v>0</v>
      </c>
      <c r="BF86" s="3"/>
      <c r="BG86" s="3"/>
      <c r="BH86" s="10"/>
      <c r="BI86" s="3" t="b">
        <f>IF(BH86&gt;0.9,BH$102-BH86)</f>
        <v>0</v>
      </c>
      <c r="BJ86" s="3"/>
      <c r="BK86" s="78">
        <f>BI86+BJ86</f>
        <v>0</v>
      </c>
      <c r="BL86" s="22" t="b">
        <f>IF(H86&gt;1,6)</f>
        <v>0</v>
      </c>
      <c r="BM86" s="21" t="b">
        <f>IF(O86&gt;1,6)</f>
        <v>0</v>
      </c>
      <c r="BN86" s="22" t="b">
        <f>IF(V86&gt;1,6)</f>
        <v>0</v>
      </c>
      <c r="BO86" s="22" t="b">
        <f>IF(AC86&gt;1,8)</f>
        <v>0</v>
      </c>
      <c r="BP86" s="22" t="b">
        <f>IF(AJ86&gt;1,6)</f>
        <v>0</v>
      </c>
      <c r="BQ86" s="22" t="b">
        <f>IF(AQ86&gt;1,5)</f>
        <v>0</v>
      </c>
      <c r="BR86" s="22" t="b">
        <f>IF(AX86&gt;1,5)</f>
        <v>0</v>
      </c>
      <c r="BS86" s="22" t="b">
        <f>IF(BE86&gt;1,5)</f>
        <v>0</v>
      </c>
      <c r="BT86" s="22" t="b">
        <f>IF(J86&gt;1,6)</f>
        <v>0</v>
      </c>
      <c r="BU86" s="22" t="b">
        <f>IF(Q86&gt;1,6)</f>
        <v>0</v>
      </c>
      <c r="BV86" s="22" t="b">
        <f>IF(X86&gt;1,6)</f>
        <v>0</v>
      </c>
      <c r="BW86" s="22" t="b">
        <f>IF(AE86&gt;1,8)</f>
        <v>0</v>
      </c>
      <c r="BX86" s="22" t="b">
        <f>IF(AL86&gt;1,6)</f>
        <v>0</v>
      </c>
      <c r="BY86" s="22" t="b">
        <f>IF(AS86&gt;1,5)</f>
        <v>0</v>
      </c>
      <c r="BZ86" s="22" t="b">
        <f>IF(AZ86&gt;1,5)</f>
        <v>0</v>
      </c>
      <c r="CA86" s="22" t="b">
        <f>IF(BG86&gt;1,5)</f>
        <v>0</v>
      </c>
    </row>
    <row r="87" spans="1:79" ht="13.5">
      <c r="A87" s="67">
        <v>85</v>
      </c>
      <c r="B87" s="68">
        <v>9065</v>
      </c>
      <c r="C87" s="52" t="s">
        <v>142</v>
      </c>
      <c r="D87" s="56" t="s">
        <v>36</v>
      </c>
      <c r="E87" s="126">
        <f>F87+G87</f>
        <v>0</v>
      </c>
      <c r="F87" s="44">
        <f>L87+S87+Z87+AG87+AN87+AU87+BB87+BI87</f>
        <v>0</v>
      </c>
      <c r="G87" s="44">
        <f>M87+T87+AA87+AH87+AO87+AV87+BC87+BJ87</f>
        <v>0</v>
      </c>
      <c r="H87" s="61">
        <f>J87+(I87*BT87)</f>
        <v>0</v>
      </c>
      <c r="I87" s="15"/>
      <c r="J87" s="16"/>
      <c r="K87" s="45"/>
      <c r="L87" s="11"/>
      <c r="M87" s="11"/>
      <c r="N87" s="64">
        <f>L87+M87</f>
        <v>0</v>
      </c>
      <c r="O87" s="77">
        <f>Q87+(P87*BU87)</f>
        <v>0</v>
      </c>
      <c r="P87" s="53"/>
      <c r="Q87" s="53"/>
      <c r="R87" s="103"/>
      <c r="S87" s="34"/>
      <c r="T87" s="34"/>
      <c r="U87" s="19">
        <f>S87+T87</f>
        <v>0</v>
      </c>
      <c r="V87" s="77">
        <f>X87+(W87*BV87)</f>
        <v>0</v>
      </c>
      <c r="W87" s="13"/>
      <c r="X87" s="13"/>
      <c r="Y87" s="40"/>
      <c r="Z87" s="34"/>
      <c r="AA87" s="3"/>
      <c r="AB87" s="19">
        <f>Z87+AA87</f>
        <v>0</v>
      </c>
      <c r="AC87" s="77">
        <f>AE87+(AD87*BW87)</f>
        <v>0</v>
      </c>
      <c r="AD87" s="6"/>
      <c r="AE87" s="6"/>
      <c r="AF87" s="45"/>
      <c r="AG87" s="3"/>
      <c r="AH87" s="3"/>
      <c r="AI87" s="19">
        <f>AG87+AH87</f>
        <v>0</v>
      </c>
      <c r="AJ87" s="77">
        <f>AL87+(AK87*BX87)</f>
        <v>0</v>
      </c>
      <c r="AK87" s="3"/>
      <c r="AL87" s="3"/>
      <c r="AM87" s="45"/>
      <c r="AN87" s="3"/>
      <c r="AO87" s="3"/>
      <c r="AP87" s="19">
        <f>AN87+AO87</f>
        <v>0</v>
      </c>
      <c r="AQ87" s="77">
        <f>AS87+(AR87*BY87)</f>
        <v>0</v>
      </c>
      <c r="AR87" s="3"/>
      <c r="AS87" s="3"/>
      <c r="AT87" s="45"/>
      <c r="AU87" s="3"/>
      <c r="AV87" s="3"/>
      <c r="AW87" s="19">
        <f>AU87+AV87</f>
        <v>0</v>
      </c>
      <c r="AX87" s="77">
        <f>AZ87+(AY87*BZ87)</f>
        <v>0</v>
      </c>
      <c r="AY87" s="3"/>
      <c r="AZ87" s="3"/>
      <c r="BA87" s="10"/>
      <c r="BB87" s="3" t="b">
        <f>IF(BA87&gt;0.9,BA$102-BA87)</f>
        <v>0</v>
      </c>
      <c r="BC87" s="3"/>
      <c r="BD87" s="78">
        <f>BB87+BC87</f>
        <v>0</v>
      </c>
      <c r="BE87" s="77">
        <f>BG87+(BF87*CA87)</f>
        <v>0</v>
      </c>
      <c r="BF87" s="3"/>
      <c r="BG87" s="3"/>
      <c r="BH87" s="10"/>
      <c r="BI87" s="3" t="b">
        <f>IF(BH87&gt;0.9,BH$102-BH87)</f>
        <v>0</v>
      </c>
      <c r="BJ87" s="3"/>
      <c r="BK87" s="78">
        <f>BI87+BJ87</f>
        <v>0</v>
      </c>
      <c r="BL87" s="22" t="b">
        <f>IF(H87&gt;1,6)</f>
        <v>0</v>
      </c>
      <c r="BM87" s="21" t="b">
        <f>IF(O87&gt;1,6)</f>
        <v>0</v>
      </c>
      <c r="BN87" s="22" t="b">
        <f>IF(V87&gt;1,6)</f>
        <v>0</v>
      </c>
      <c r="BO87" s="22" t="b">
        <f>IF(AC87&gt;1,8)</f>
        <v>0</v>
      </c>
      <c r="BP87" s="22" t="b">
        <f>IF(AJ87&gt;1,6)</f>
        <v>0</v>
      </c>
      <c r="BQ87" s="22" t="b">
        <f>IF(AQ87&gt;1,5)</f>
        <v>0</v>
      </c>
      <c r="BR87" s="22" t="b">
        <f>IF(AX87&gt;1,5)</f>
        <v>0</v>
      </c>
      <c r="BS87" s="22" t="b">
        <f>IF(BE87&gt;1,5)</f>
        <v>0</v>
      </c>
      <c r="BT87" s="22" t="b">
        <f>IF(J87&gt;1,6)</f>
        <v>0</v>
      </c>
      <c r="BU87" s="22" t="b">
        <f>IF(Q87&gt;1,6)</f>
        <v>0</v>
      </c>
      <c r="BV87" s="22" t="b">
        <f>IF(X87&gt;1,6)</f>
        <v>0</v>
      </c>
      <c r="BW87" s="22" t="b">
        <f>IF(AE87&gt;1,8)</f>
        <v>0</v>
      </c>
      <c r="BX87" s="22" t="b">
        <f>IF(AL87&gt;1,6)</f>
        <v>0</v>
      </c>
      <c r="BY87" s="22" t="b">
        <f>IF(AS87&gt;1,5)</f>
        <v>0</v>
      </c>
      <c r="BZ87" s="22" t="b">
        <f>IF(AZ87&gt;1,5)</f>
        <v>0</v>
      </c>
      <c r="CA87" s="22" t="b">
        <f>IF(BG87&gt;1,5)</f>
        <v>0</v>
      </c>
    </row>
    <row r="88" spans="1:79" ht="13.5">
      <c r="A88" s="67">
        <v>86</v>
      </c>
      <c r="B88" s="79">
        <v>22234</v>
      </c>
      <c r="C88" s="52" t="s">
        <v>155</v>
      </c>
      <c r="D88" s="52" t="s">
        <v>84</v>
      </c>
      <c r="E88" s="126">
        <f>F88+G88</f>
        <v>0</v>
      </c>
      <c r="F88" s="44">
        <f>L88+S88+Z88+AG88+AN88+AU88+BB88+BI88</f>
        <v>0</v>
      </c>
      <c r="G88" s="44">
        <f>M88+T88+AA88+AH88+AO88+AV88+BC88+BJ88</f>
        <v>0</v>
      </c>
      <c r="H88" s="61">
        <f>J88+(I88*BT88)</f>
        <v>0</v>
      </c>
      <c r="I88" s="81"/>
      <c r="J88" s="16"/>
      <c r="K88" s="45"/>
      <c r="L88" s="11"/>
      <c r="M88" s="11"/>
      <c r="N88" s="64">
        <f>L88+M88</f>
        <v>0</v>
      </c>
      <c r="O88" s="77">
        <f>Q88+(P88*BU88)</f>
        <v>0</v>
      </c>
      <c r="P88" s="34"/>
      <c r="Q88" s="35"/>
      <c r="R88" s="40"/>
      <c r="S88" s="34"/>
      <c r="T88" s="34"/>
      <c r="U88" s="19">
        <f>S88+T88</f>
        <v>0</v>
      </c>
      <c r="V88" s="77">
        <f>X88+(W88*BV88)</f>
        <v>0</v>
      </c>
      <c r="W88" s="34"/>
      <c r="X88" s="34"/>
      <c r="Y88" s="40"/>
      <c r="Z88" s="34"/>
      <c r="AA88" s="11"/>
      <c r="AB88" s="19">
        <f>Z88+AA88</f>
        <v>0</v>
      </c>
      <c r="AC88" s="77">
        <f>AE88+(AD88*BW88)</f>
        <v>0</v>
      </c>
      <c r="AD88" s="3"/>
      <c r="AE88" s="3"/>
      <c r="AF88" s="45"/>
      <c r="AG88" s="3"/>
      <c r="AH88" s="3"/>
      <c r="AI88" s="19">
        <f>AG88+AH88</f>
        <v>0</v>
      </c>
      <c r="AJ88" s="77">
        <f>AL88+(AK88*BX88)</f>
        <v>0</v>
      </c>
      <c r="AK88" s="3"/>
      <c r="AL88" s="3"/>
      <c r="AM88" s="45"/>
      <c r="AN88" s="11"/>
      <c r="AO88" s="3"/>
      <c r="AP88" s="19">
        <f>AN88+AO88</f>
        <v>0</v>
      </c>
      <c r="AQ88" s="77">
        <f>AS88+(AR88*BY88)</f>
        <v>0</v>
      </c>
      <c r="AR88" s="3"/>
      <c r="AS88" s="3"/>
      <c r="AT88" s="45"/>
      <c r="AU88" s="3"/>
      <c r="AV88" s="3"/>
      <c r="AW88" s="19">
        <f>AU88+AV88</f>
        <v>0</v>
      </c>
      <c r="AX88" s="77">
        <f>AZ88+(AY88*BZ88)</f>
        <v>0</v>
      </c>
      <c r="AY88" s="3"/>
      <c r="AZ88" s="3"/>
      <c r="BA88" s="10"/>
      <c r="BB88" s="3" t="b">
        <f>IF(BA88&gt;0.9,BA$102-BA88)</f>
        <v>0</v>
      </c>
      <c r="BC88" s="3"/>
      <c r="BD88" s="78">
        <f>BB88+BC88</f>
        <v>0</v>
      </c>
      <c r="BE88" s="77">
        <f>BG88+(BF88*CA88)</f>
        <v>0</v>
      </c>
      <c r="BF88" s="3"/>
      <c r="BG88" s="3"/>
      <c r="BH88" s="10"/>
      <c r="BI88" s="3" t="b">
        <f>IF(BH88&gt;0.9,BH$102-BH88)</f>
        <v>0</v>
      </c>
      <c r="BJ88" s="3"/>
      <c r="BK88" s="78">
        <f>BI88+BJ88</f>
        <v>0</v>
      </c>
      <c r="BL88" s="22" t="b">
        <f>IF(H88&gt;1,6)</f>
        <v>0</v>
      </c>
      <c r="BM88" s="26" t="b">
        <f>IF(O88&gt;1,6)</f>
        <v>0</v>
      </c>
      <c r="BN88" s="22" t="b">
        <f>IF(V88&gt;1,6)</f>
        <v>0</v>
      </c>
      <c r="BO88" s="22" t="b">
        <f>IF(AC88&gt;1,8)</f>
        <v>0</v>
      </c>
      <c r="BP88" s="22" t="b">
        <f>IF(AJ88&gt;1,6)</f>
        <v>0</v>
      </c>
      <c r="BQ88" s="22" t="b">
        <f>IF(AQ88&gt;1,5)</f>
        <v>0</v>
      </c>
      <c r="BR88" s="22" t="b">
        <f>IF(AX88&gt;1,5)</f>
        <v>0</v>
      </c>
      <c r="BS88" s="22" t="b">
        <f>IF(BE88&gt;1,5)</f>
        <v>0</v>
      </c>
      <c r="BT88" s="22" t="b">
        <f>IF(J88&gt;1,6)</f>
        <v>0</v>
      </c>
      <c r="BU88" s="22" t="b">
        <f>IF(Q88&gt;1,6)</f>
        <v>0</v>
      </c>
      <c r="BV88" s="22" t="b">
        <f>IF(X88&gt;1,6)</f>
        <v>0</v>
      </c>
      <c r="BW88" s="22" t="b">
        <f>IF(AE88&gt;1,8)</f>
        <v>0</v>
      </c>
      <c r="BX88" s="22" t="b">
        <f>IF(AL88&gt;1,6)</f>
        <v>0</v>
      </c>
      <c r="BY88" s="22" t="b">
        <f>IF(AS88&gt;1,5)</f>
        <v>0</v>
      </c>
      <c r="BZ88" s="22" t="b">
        <f>IF(AZ88&gt;1,5)</f>
        <v>0</v>
      </c>
      <c r="CA88" s="22" t="b">
        <f>IF(BG88&gt;1,5)</f>
        <v>0</v>
      </c>
    </row>
    <row r="89" spans="1:79" ht="13.5">
      <c r="A89" s="67">
        <v>87</v>
      </c>
      <c r="B89" s="79"/>
      <c r="C89" s="52"/>
      <c r="D89" s="52"/>
      <c r="E89" s="126">
        <f>F89+G89</f>
        <v>0</v>
      </c>
      <c r="F89" s="44">
        <f>L89+S89+Z89+AG89+AN89+AU89+BB89+BI89</f>
        <v>0</v>
      </c>
      <c r="G89" s="44">
        <f>M89+T89+AA89+AH89+AO89+AV89+BC89+BJ89</f>
        <v>0</v>
      </c>
      <c r="H89" s="61">
        <f>J89+(I89*BT89)</f>
        <v>0</v>
      </c>
      <c r="I89" s="81"/>
      <c r="J89" s="16"/>
      <c r="K89" s="45"/>
      <c r="L89" s="11"/>
      <c r="M89" s="11"/>
      <c r="N89" s="64">
        <f>L89+M89</f>
        <v>0</v>
      </c>
      <c r="O89" s="77">
        <f>Q89+(P89*BU89)</f>
        <v>0</v>
      </c>
      <c r="P89" s="34"/>
      <c r="Q89" s="35"/>
      <c r="R89" s="40"/>
      <c r="S89" s="34"/>
      <c r="T89" s="34"/>
      <c r="U89" s="19">
        <f>S89+T89</f>
        <v>0</v>
      </c>
      <c r="V89" s="77">
        <f>X89+(W89*BV89)</f>
        <v>0</v>
      </c>
      <c r="W89" s="34"/>
      <c r="X89" s="34"/>
      <c r="Y89" s="40"/>
      <c r="Z89" s="34"/>
      <c r="AA89" s="11"/>
      <c r="AB89" s="19">
        <f>Z89+AA89</f>
        <v>0</v>
      </c>
      <c r="AC89" s="77">
        <f>AE89+(AD89*BW89)</f>
        <v>0</v>
      </c>
      <c r="AD89" s="3"/>
      <c r="AE89" s="3"/>
      <c r="AF89" s="45"/>
      <c r="AG89" s="3"/>
      <c r="AH89" s="3"/>
      <c r="AI89" s="19">
        <f>AG89+AH89</f>
        <v>0</v>
      </c>
      <c r="AJ89" s="77">
        <f>AL89+(AK89*BX89)</f>
        <v>0</v>
      </c>
      <c r="AK89" s="3"/>
      <c r="AL89" s="3"/>
      <c r="AM89" s="45"/>
      <c r="AN89" s="11"/>
      <c r="AO89" s="3"/>
      <c r="AP89" s="19">
        <f>AN89+AO89</f>
        <v>0</v>
      </c>
      <c r="AQ89" s="77">
        <f>AS89+(AR89*BY89)</f>
        <v>0</v>
      </c>
      <c r="AR89" s="3"/>
      <c r="AS89" s="3"/>
      <c r="AT89" s="45"/>
      <c r="AU89" s="3"/>
      <c r="AV89" s="3"/>
      <c r="AW89" s="19">
        <f>AU89+AV89</f>
        <v>0</v>
      </c>
      <c r="AX89" s="77">
        <f>AZ89+(AY89*BZ89)</f>
        <v>0</v>
      </c>
      <c r="AY89" s="3"/>
      <c r="AZ89" s="3"/>
      <c r="BA89" s="10"/>
      <c r="BB89" s="3" t="b">
        <f>IF(BA89&gt;0.9,BA$102-BA89)</f>
        <v>0</v>
      </c>
      <c r="BC89" s="3"/>
      <c r="BD89" s="78">
        <f>BB89+BC89</f>
        <v>0</v>
      </c>
      <c r="BE89" s="77">
        <f>BG89+(BF89*CA89)</f>
        <v>0</v>
      </c>
      <c r="BF89" s="3"/>
      <c r="BG89" s="3"/>
      <c r="BH89" s="10"/>
      <c r="BI89" s="3" t="b">
        <f>IF(BH89&gt;0.9,BH$102-BH89)</f>
        <v>0</v>
      </c>
      <c r="BJ89" s="3"/>
      <c r="BK89" s="78">
        <f>BI89+BJ89</f>
        <v>0</v>
      </c>
      <c r="BL89" s="22" t="b">
        <f>IF(H89&gt;1,6)</f>
        <v>0</v>
      </c>
      <c r="BM89" s="26" t="b">
        <f>IF(O89&gt;1,6)</f>
        <v>0</v>
      </c>
      <c r="BN89" s="22" t="b">
        <f>IF(V89&gt;1,6)</f>
        <v>0</v>
      </c>
      <c r="BO89" s="22" t="b">
        <f>IF(AC89&gt;1,8)</f>
        <v>0</v>
      </c>
      <c r="BP89" s="22" t="b">
        <f>IF(AJ89&gt;1,6)</f>
        <v>0</v>
      </c>
      <c r="BQ89" s="22" t="b">
        <f>IF(AQ89&gt;1,5)</f>
        <v>0</v>
      </c>
      <c r="BR89" s="22" t="b">
        <f>IF(AX89&gt;1,5)</f>
        <v>0</v>
      </c>
      <c r="BS89" s="22" t="b">
        <f>IF(BE89&gt;1,5)</f>
        <v>0</v>
      </c>
      <c r="BT89" s="22" t="b">
        <f>IF(J89&gt;1,6)</f>
        <v>0</v>
      </c>
      <c r="BU89" s="22" t="b">
        <f>IF(Q89&gt;1,6)</f>
        <v>0</v>
      </c>
      <c r="BV89" s="22" t="b">
        <f>IF(X89&gt;1,6)</f>
        <v>0</v>
      </c>
      <c r="BW89" s="22" t="b">
        <f>IF(AE89&gt;1,8)</f>
        <v>0</v>
      </c>
      <c r="BX89" s="22" t="b">
        <f>IF(AL89&gt;1,6)</f>
        <v>0</v>
      </c>
      <c r="BY89" s="22" t="b">
        <f>IF(AS89&gt;1,5)</f>
        <v>0</v>
      </c>
      <c r="BZ89" s="22" t="b">
        <f>IF(AZ89&gt;1,5)</f>
        <v>0</v>
      </c>
      <c r="CA89" s="22" t="b">
        <f>IF(BG89&gt;1,5)</f>
        <v>0</v>
      </c>
    </row>
    <row r="90" spans="1:79" ht="13.5">
      <c r="A90" s="67">
        <v>88</v>
      </c>
      <c r="B90" s="79"/>
      <c r="C90" s="52"/>
      <c r="D90" s="52"/>
      <c r="E90" s="126">
        <f>F90+G90</f>
        <v>0</v>
      </c>
      <c r="F90" s="44">
        <f>L90+S90+Z90+AG90+AN90+AU90+BB90+BI90</f>
        <v>0</v>
      </c>
      <c r="G90" s="44">
        <f>M90+T90+AA90+AH90+AO90+AV90+BC90+BJ90</f>
        <v>0</v>
      </c>
      <c r="H90" s="61">
        <f>J90+(I90*BT90)</f>
        <v>0</v>
      </c>
      <c r="I90" s="81"/>
      <c r="J90" s="16"/>
      <c r="K90" s="45"/>
      <c r="L90" s="11"/>
      <c r="M90" s="11"/>
      <c r="N90" s="64">
        <f>L90+M90</f>
        <v>0</v>
      </c>
      <c r="O90" s="77">
        <f>Q90+(P90*BU90)</f>
        <v>0</v>
      </c>
      <c r="P90" s="34"/>
      <c r="Q90" s="35"/>
      <c r="R90" s="40"/>
      <c r="S90" s="34"/>
      <c r="T90" s="34"/>
      <c r="U90" s="19">
        <f>S90+T90</f>
        <v>0</v>
      </c>
      <c r="V90" s="77">
        <f>X90+(W90*BV90)</f>
        <v>0</v>
      </c>
      <c r="W90" s="34"/>
      <c r="X90" s="34"/>
      <c r="Y90" s="40"/>
      <c r="Z90" s="34"/>
      <c r="AA90" s="11"/>
      <c r="AB90" s="19">
        <f>Z90+AA90</f>
        <v>0</v>
      </c>
      <c r="AC90" s="77">
        <f>AE90+(AD90*BW90)</f>
        <v>0</v>
      </c>
      <c r="AD90" s="3"/>
      <c r="AE90" s="3"/>
      <c r="AF90" s="45"/>
      <c r="AG90" s="3"/>
      <c r="AH90" s="3"/>
      <c r="AI90" s="19">
        <f>AG90+AH90</f>
        <v>0</v>
      </c>
      <c r="AJ90" s="77">
        <f>AL90+(AK90*BX90)</f>
        <v>0</v>
      </c>
      <c r="AK90" s="3"/>
      <c r="AL90" s="3"/>
      <c r="AM90" s="45"/>
      <c r="AN90" s="11"/>
      <c r="AO90" s="3"/>
      <c r="AP90" s="19">
        <f>AN90+AO90</f>
        <v>0</v>
      </c>
      <c r="AQ90" s="77">
        <f>AS90+(AR90*BY90)</f>
        <v>0</v>
      </c>
      <c r="AR90" s="3"/>
      <c r="AS90" s="3"/>
      <c r="AT90" s="45"/>
      <c r="AU90" s="3"/>
      <c r="AV90" s="3"/>
      <c r="AW90" s="19">
        <f>AU90+AV90</f>
        <v>0</v>
      </c>
      <c r="AX90" s="77">
        <f>AZ90+(AY90*BZ90)</f>
        <v>0</v>
      </c>
      <c r="AY90" s="3"/>
      <c r="AZ90" s="3"/>
      <c r="BA90" s="10"/>
      <c r="BB90" s="3" t="b">
        <f>IF(BA90&gt;0.9,BA$102-BA90)</f>
        <v>0</v>
      </c>
      <c r="BC90" s="3"/>
      <c r="BD90" s="78">
        <f>BB90+BC90</f>
        <v>0</v>
      </c>
      <c r="BE90" s="77">
        <f>BG90+(BF90*CA90)</f>
        <v>0</v>
      </c>
      <c r="BF90" s="3"/>
      <c r="BG90" s="3"/>
      <c r="BH90" s="10"/>
      <c r="BI90" s="3" t="b">
        <f>IF(BH90&gt;0.9,BH$102-BH90)</f>
        <v>0</v>
      </c>
      <c r="BJ90" s="3"/>
      <c r="BK90" s="78">
        <f>BI90+BJ90</f>
        <v>0</v>
      </c>
      <c r="BL90" s="22" t="b">
        <f>IF(H90&gt;1,6)</f>
        <v>0</v>
      </c>
      <c r="BM90" s="26" t="b">
        <f>IF(O90&gt;1,6)</f>
        <v>0</v>
      </c>
      <c r="BN90" s="22" t="b">
        <f>IF(V90&gt;1,6)</f>
        <v>0</v>
      </c>
      <c r="BO90" s="22" t="b">
        <f>IF(AC90&gt;1,8)</f>
        <v>0</v>
      </c>
      <c r="BP90" s="22" t="b">
        <f>IF(AJ90&gt;1,6)</f>
        <v>0</v>
      </c>
      <c r="BQ90" s="22" t="b">
        <f>IF(AQ90&gt;1,5)</f>
        <v>0</v>
      </c>
      <c r="BR90" s="22" t="b">
        <f>IF(AX90&gt;1,5)</f>
        <v>0</v>
      </c>
      <c r="BS90" s="22" t="b">
        <f>IF(BE90&gt;1,5)</f>
        <v>0</v>
      </c>
      <c r="BT90" s="22" t="b">
        <f>IF(J90&gt;1,6)</f>
        <v>0</v>
      </c>
      <c r="BU90" s="22" t="b">
        <f>IF(Q90&gt;1,6)</f>
        <v>0</v>
      </c>
      <c r="BV90" s="22" t="b">
        <f>IF(X90&gt;1,6)</f>
        <v>0</v>
      </c>
      <c r="BW90" s="22" t="b">
        <f>IF(AE90&gt;1,8)</f>
        <v>0</v>
      </c>
      <c r="BX90" s="22" t="b">
        <f>IF(AL90&gt;1,6)</f>
        <v>0</v>
      </c>
      <c r="BY90" s="22" t="b">
        <f>IF(AS90&gt;1,5)</f>
        <v>0</v>
      </c>
      <c r="BZ90" s="22" t="b">
        <f>IF(AZ90&gt;1,5)</f>
        <v>0</v>
      </c>
      <c r="CA90" s="22" t="b">
        <f>IF(BG90&gt;1,5)</f>
        <v>0</v>
      </c>
    </row>
    <row r="91" spans="1:79" ht="13.5">
      <c r="A91" s="67">
        <v>89</v>
      </c>
      <c r="B91" s="79"/>
      <c r="C91" s="52"/>
      <c r="D91" s="52"/>
      <c r="E91" s="126">
        <f>F91+G91</f>
        <v>0</v>
      </c>
      <c r="F91" s="44">
        <f>L91+S91+Z91+AG91+AN91+AU91+BB91+BI91</f>
        <v>0</v>
      </c>
      <c r="G91" s="44">
        <f>M91+T91+AA91+AH91+AO91+AV91+BC91+BJ91</f>
        <v>0</v>
      </c>
      <c r="H91" s="61">
        <f>J91+(I91*BT91)</f>
        <v>0</v>
      </c>
      <c r="I91" s="81"/>
      <c r="J91" s="16"/>
      <c r="K91" s="45"/>
      <c r="L91" s="11"/>
      <c r="M91" s="11"/>
      <c r="N91" s="64">
        <f>L91+M91</f>
        <v>0</v>
      </c>
      <c r="O91" s="77">
        <f>Q91+(P91*BU91)</f>
        <v>0</v>
      </c>
      <c r="P91" s="34"/>
      <c r="Q91" s="35"/>
      <c r="R91" s="40"/>
      <c r="S91" s="34"/>
      <c r="T91" s="34"/>
      <c r="U91" s="19">
        <f>S91+T91</f>
        <v>0</v>
      </c>
      <c r="V91" s="77">
        <f>X91+(W91*BV91)</f>
        <v>0</v>
      </c>
      <c r="W91" s="34"/>
      <c r="X91" s="34"/>
      <c r="Y91" s="40"/>
      <c r="Z91" s="34"/>
      <c r="AA91" s="11"/>
      <c r="AB91" s="19">
        <f>Z91+AA91</f>
        <v>0</v>
      </c>
      <c r="AC91" s="77">
        <f>AE91+(AD91*BW91)</f>
        <v>0</v>
      </c>
      <c r="AD91" s="3"/>
      <c r="AE91" s="3"/>
      <c r="AF91" s="45"/>
      <c r="AG91" s="3"/>
      <c r="AH91" s="3"/>
      <c r="AI91" s="19">
        <f>AG91+AH91</f>
        <v>0</v>
      </c>
      <c r="AJ91" s="77">
        <f>AL91+(AK91*BX91)</f>
        <v>0</v>
      </c>
      <c r="AK91" s="3"/>
      <c r="AL91" s="3"/>
      <c r="AM91" s="45"/>
      <c r="AN91" s="11"/>
      <c r="AO91" s="3"/>
      <c r="AP91" s="19">
        <f>AN91+AO91</f>
        <v>0</v>
      </c>
      <c r="AQ91" s="77">
        <f>AS91+(AR91*BY91)</f>
        <v>0</v>
      </c>
      <c r="AR91" s="3"/>
      <c r="AS91" s="3"/>
      <c r="AT91" s="45"/>
      <c r="AU91" s="3"/>
      <c r="AV91" s="3"/>
      <c r="AW91" s="19">
        <f>AU91+AV91</f>
        <v>0</v>
      </c>
      <c r="AX91" s="77">
        <f>AZ91+(AY91*BZ91)</f>
        <v>0</v>
      </c>
      <c r="AY91" s="3"/>
      <c r="AZ91" s="3"/>
      <c r="BA91" s="10"/>
      <c r="BB91" s="3" t="b">
        <f>IF(BA91&gt;0.9,BA$102-BA91)</f>
        <v>0</v>
      </c>
      <c r="BC91" s="3"/>
      <c r="BD91" s="78">
        <f>BB91+BC91</f>
        <v>0</v>
      </c>
      <c r="BE91" s="77">
        <f>BG91+(BF91*CA91)</f>
        <v>0</v>
      </c>
      <c r="BF91" s="3"/>
      <c r="BG91" s="3"/>
      <c r="BH91" s="10"/>
      <c r="BI91" s="3" t="b">
        <f>IF(BH91&gt;0.9,BH$102-BH91)</f>
        <v>0</v>
      </c>
      <c r="BJ91" s="3"/>
      <c r="BK91" s="78">
        <f>BI91+BJ91</f>
        <v>0</v>
      </c>
      <c r="BL91" s="22" t="b">
        <f>IF(H91&gt;1,6)</f>
        <v>0</v>
      </c>
      <c r="BM91" s="26" t="b">
        <f>IF(O91&gt;1,6)</f>
        <v>0</v>
      </c>
      <c r="BN91" s="22" t="b">
        <f>IF(V91&gt;1,6)</f>
        <v>0</v>
      </c>
      <c r="BO91" s="22" t="b">
        <f>IF(AC91&gt;1,8)</f>
        <v>0</v>
      </c>
      <c r="BP91" s="22" t="b">
        <f>IF(AJ91&gt;1,6)</f>
        <v>0</v>
      </c>
      <c r="BQ91" s="22" t="b">
        <f>IF(AQ91&gt;1,5)</f>
        <v>0</v>
      </c>
      <c r="BR91" s="22" t="b">
        <f>IF(AX91&gt;1,5)</f>
        <v>0</v>
      </c>
      <c r="BS91" s="22" t="b">
        <f>IF(BE91&gt;1,5)</f>
        <v>0</v>
      </c>
      <c r="BT91" s="22" t="b">
        <f>IF(J91&gt;1,6)</f>
        <v>0</v>
      </c>
      <c r="BU91" s="22" t="b">
        <f>IF(Q91&gt;1,6)</f>
        <v>0</v>
      </c>
      <c r="BV91" s="22" t="b">
        <f>IF(X91&gt;1,6)</f>
        <v>0</v>
      </c>
      <c r="BW91" s="22" t="b">
        <f>IF(AE91&gt;1,8)</f>
        <v>0</v>
      </c>
      <c r="BX91" s="22" t="b">
        <f>IF(AL91&gt;1,6)</f>
        <v>0</v>
      </c>
      <c r="BY91" s="22" t="b">
        <f>IF(AS91&gt;1,5)</f>
        <v>0</v>
      </c>
      <c r="BZ91" s="22" t="b">
        <f>IF(AZ91&gt;1,5)</f>
        <v>0</v>
      </c>
      <c r="CA91" s="22" t="b">
        <f>IF(BG91&gt;1,5)</f>
        <v>0</v>
      </c>
    </row>
    <row r="92" spans="1:79" ht="13.5">
      <c r="A92" s="67">
        <v>90</v>
      </c>
      <c r="B92" s="79"/>
      <c r="C92" s="52"/>
      <c r="D92" s="52"/>
      <c r="E92" s="126">
        <f>F92+G92</f>
        <v>0</v>
      </c>
      <c r="F92" s="44">
        <f>L92+S92+Z92+AG92+AN92+AU92+BB92+BI92</f>
        <v>0</v>
      </c>
      <c r="G92" s="44">
        <f>M92+T92+AA92+AH92+AO92+AV92+BC92+BJ92</f>
        <v>0</v>
      </c>
      <c r="H92" s="61">
        <f>J92+(I92*BT92)</f>
        <v>0</v>
      </c>
      <c r="I92" s="81"/>
      <c r="J92" s="16"/>
      <c r="K92" s="45"/>
      <c r="L92" s="11"/>
      <c r="M92" s="11"/>
      <c r="N92" s="64">
        <f>L92+M92</f>
        <v>0</v>
      </c>
      <c r="O92" s="77">
        <f>Q92+(P92*BU92)</f>
        <v>0</v>
      </c>
      <c r="P92" s="34"/>
      <c r="Q92" s="35"/>
      <c r="R92" s="40"/>
      <c r="S92" s="34"/>
      <c r="T92" s="34"/>
      <c r="U92" s="19">
        <f>S92+T92</f>
        <v>0</v>
      </c>
      <c r="V92" s="77">
        <f>X92+(W92*BV92)</f>
        <v>0</v>
      </c>
      <c r="W92" s="34"/>
      <c r="X92" s="34"/>
      <c r="Y92" s="40"/>
      <c r="Z92" s="34"/>
      <c r="AA92" s="11"/>
      <c r="AB92" s="19">
        <f>Z92+AA92</f>
        <v>0</v>
      </c>
      <c r="AC92" s="77">
        <f>AE92+(AD92*BW92)</f>
        <v>0</v>
      </c>
      <c r="AD92" s="3"/>
      <c r="AE92" s="3"/>
      <c r="AF92" s="45"/>
      <c r="AG92" s="3"/>
      <c r="AH92" s="3"/>
      <c r="AI92" s="19">
        <f>AG92+AH92</f>
        <v>0</v>
      </c>
      <c r="AJ92" s="77">
        <f>AL92+(AK92*BX92)</f>
        <v>0</v>
      </c>
      <c r="AK92" s="3"/>
      <c r="AL92" s="3"/>
      <c r="AM92" s="45"/>
      <c r="AN92" s="11"/>
      <c r="AO92" s="3"/>
      <c r="AP92" s="19">
        <f>AN92+AO92</f>
        <v>0</v>
      </c>
      <c r="AQ92" s="77">
        <f>AS92+(AR92*BY92)</f>
        <v>0</v>
      </c>
      <c r="AR92" s="3"/>
      <c r="AS92" s="3"/>
      <c r="AT92" s="45"/>
      <c r="AU92" s="3"/>
      <c r="AV92" s="3"/>
      <c r="AW92" s="19">
        <f>AU92+AV92</f>
        <v>0</v>
      </c>
      <c r="AX92" s="77">
        <f>AZ92+(AY92*BZ92)</f>
        <v>0</v>
      </c>
      <c r="AY92" s="3"/>
      <c r="AZ92" s="3"/>
      <c r="BA92" s="10"/>
      <c r="BB92" s="3" t="b">
        <f>IF(BA92&gt;0.9,BA$102-BA92)</f>
        <v>0</v>
      </c>
      <c r="BC92" s="3"/>
      <c r="BD92" s="78">
        <f>BB92+BC92</f>
        <v>0</v>
      </c>
      <c r="BE92" s="77">
        <f>BG92+(BF92*CA92)</f>
        <v>0</v>
      </c>
      <c r="BF92" s="3"/>
      <c r="BG92" s="3"/>
      <c r="BH92" s="10"/>
      <c r="BI92" s="3" t="b">
        <f>IF(BH92&gt;0.9,BH$102-BH92)</f>
        <v>0</v>
      </c>
      <c r="BJ92" s="3"/>
      <c r="BK92" s="78">
        <f>BI92+BJ92</f>
        <v>0</v>
      </c>
      <c r="BL92" s="22" t="b">
        <f>IF(H92&gt;1,6)</f>
        <v>0</v>
      </c>
      <c r="BM92" s="26" t="b">
        <f>IF(O92&gt;1,6)</f>
        <v>0</v>
      </c>
      <c r="BN92" s="22" t="b">
        <f>IF(V92&gt;1,6)</f>
        <v>0</v>
      </c>
      <c r="BO92" s="22" t="b">
        <f>IF(AC92&gt;1,8)</f>
        <v>0</v>
      </c>
      <c r="BP92" s="22" t="b">
        <f>IF(AJ92&gt;1,6)</f>
        <v>0</v>
      </c>
      <c r="BQ92" s="22" t="b">
        <f>IF(AQ92&gt;1,5)</f>
        <v>0</v>
      </c>
      <c r="BR92" s="22" t="b">
        <f>IF(AX92&gt;1,5)</f>
        <v>0</v>
      </c>
      <c r="BS92" s="22" t="b">
        <f>IF(BE92&gt;1,5)</f>
        <v>0</v>
      </c>
      <c r="BT92" s="22" t="b">
        <f>IF(J92&gt;1,6)</f>
        <v>0</v>
      </c>
      <c r="BU92" s="22" t="b">
        <f>IF(Q92&gt;1,6)</f>
        <v>0</v>
      </c>
      <c r="BV92" s="22" t="b">
        <f>IF(X92&gt;1,6)</f>
        <v>0</v>
      </c>
      <c r="BW92" s="22" t="b">
        <f>IF(AE92&gt;1,8)</f>
        <v>0</v>
      </c>
      <c r="BX92" s="22" t="b">
        <f>IF(AL92&gt;1,6)</f>
        <v>0</v>
      </c>
      <c r="BY92" s="22" t="b">
        <f>IF(AS92&gt;1,5)</f>
        <v>0</v>
      </c>
      <c r="BZ92" s="22" t="b">
        <f>IF(AZ92&gt;1,5)</f>
        <v>0</v>
      </c>
      <c r="CA92" s="22" t="b">
        <f>IF(BG92&gt;1,5)</f>
        <v>0</v>
      </c>
    </row>
    <row r="93" spans="1:79" ht="13.5">
      <c r="A93" s="67">
        <v>91</v>
      </c>
      <c r="B93" s="79"/>
      <c r="C93" s="52"/>
      <c r="D93" s="52"/>
      <c r="E93" s="126">
        <f>F93+G93</f>
        <v>0</v>
      </c>
      <c r="F93" s="44">
        <f>L93+S93+Z93+AG93+AN93+AU93+BB93+BI93</f>
        <v>0</v>
      </c>
      <c r="G93" s="44">
        <f>M93+T93+AA93+AH93+AO93+AV93+BC93+BJ93</f>
        <v>0</v>
      </c>
      <c r="H93" s="61">
        <f>J93+(I93*BT93)</f>
        <v>0</v>
      </c>
      <c r="I93" s="81"/>
      <c r="J93" s="16"/>
      <c r="K93" s="45"/>
      <c r="L93" s="11"/>
      <c r="M93" s="11"/>
      <c r="N93" s="64">
        <f>L93+M93</f>
        <v>0</v>
      </c>
      <c r="O93" s="77">
        <f>Q93+(P93*BU93)</f>
        <v>0</v>
      </c>
      <c r="P93" s="34"/>
      <c r="Q93" s="35"/>
      <c r="R93" s="40"/>
      <c r="S93" s="34"/>
      <c r="T93" s="34"/>
      <c r="U93" s="19">
        <f>S93+T93</f>
        <v>0</v>
      </c>
      <c r="V93" s="77">
        <f>X93+(W93*BV93)</f>
        <v>0</v>
      </c>
      <c r="W93" s="34"/>
      <c r="X93" s="34"/>
      <c r="Y93" s="40"/>
      <c r="Z93" s="34"/>
      <c r="AA93" s="11"/>
      <c r="AB93" s="19">
        <f>Z93+AA93</f>
        <v>0</v>
      </c>
      <c r="AC93" s="77">
        <f>AE93+(AD93*BW93)</f>
        <v>0</v>
      </c>
      <c r="AD93" s="3"/>
      <c r="AE93" s="3"/>
      <c r="AF93" s="45"/>
      <c r="AG93" s="3"/>
      <c r="AH93" s="3"/>
      <c r="AI93" s="19">
        <f>AG93+AH93</f>
        <v>0</v>
      </c>
      <c r="AJ93" s="77">
        <f>AL93+(AK93*BX93)</f>
        <v>0</v>
      </c>
      <c r="AK93" s="3"/>
      <c r="AL93" s="3"/>
      <c r="AM93" s="45"/>
      <c r="AN93" s="11"/>
      <c r="AO93" s="3"/>
      <c r="AP93" s="19">
        <f>AN93+AO93</f>
        <v>0</v>
      </c>
      <c r="AQ93" s="77">
        <f>AS93+(AR93*BY93)</f>
        <v>0</v>
      </c>
      <c r="AR93" s="3"/>
      <c r="AS93" s="3"/>
      <c r="AT93" s="45"/>
      <c r="AU93" s="3"/>
      <c r="AV93" s="3"/>
      <c r="AW93" s="19">
        <f>AU93+AV93</f>
        <v>0</v>
      </c>
      <c r="AX93" s="77">
        <f>AZ93+(AY93*BZ93)</f>
        <v>0</v>
      </c>
      <c r="AY93" s="3"/>
      <c r="AZ93" s="3"/>
      <c r="BA93" s="10"/>
      <c r="BB93" s="3" t="b">
        <f>IF(BA93&gt;0.9,BA$102-BA93)</f>
        <v>0</v>
      </c>
      <c r="BC93" s="3"/>
      <c r="BD93" s="78">
        <f>BB93+BC93</f>
        <v>0</v>
      </c>
      <c r="BE93" s="77">
        <f>BG93+(BF93*CA93)</f>
        <v>0</v>
      </c>
      <c r="BF93" s="3"/>
      <c r="BG93" s="3"/>
      <c r="BH93" s="10"/>
      <c r="BI93" s="3" t="b">
        <f>IF(BH93&gt;0.9,BH$102-BH93)</f>
        <v>0</v>
      </c>
      <c r="BJ93" s="3"/>
      <c r="BK93" s="78">
        <f>BI93+BJ93</f>
        <v>0</v>
      </c>
      <c r="BL93" s="22" t="b">
        <f>IF(H93&gt;1,6)</f>
        <v>0</v>
      </c>
      <c r="BM93" s="26" t="b">
        <f>IF(O93&gt;1,6)</f>
        <v>0</v>
      </c>
      <c r="BN93" s="22" t="b">
        <f>IF(V93&gt;1,6)</f>
        <v>0</v>
      </c>
      <c r="BO93" s="22" t="b">
        <f>IF(AC93&gt;1,8)</f>
        <v>0</v>
      </c>
      <c r="BP93" s="22" t="b">
        <f>IF(AJ93&gt;1,6)</f>
        <v>0</v>
      </c>
      <c r="BQ93" s="22" t="b">
        <f>IF(AQ93&gt;1,5)</f>
        <v>0</v>
      </c>
      <c r="BR93" s="22" t="b">
        <f>IF(AX93&gt;1,5)</f>
        <v>0</v>
      </c>
      <c r="BS93" s="22" t="b">
        <f>IF(BE93&gt;1,5)</f>
        <v>0</v>
      </c>
      <c r="BT93" s="22" t="b">
        <f>IF(J93&gt;1,6)</f>
        <v>0</v>
      </c>
      <c r="BU93" s="22" t="b">
        <f>IF(Q93&gt;1,6)</f>
        <v>0</v>
      </c>
      <c r="BV93" s="22" t="b">
        <f>IF(X93&gt;1,6)</f>
        <v>0</v>
      </c>
      <c r="BW93" s="22" t="b">
        <f>IF(AE93&gt;1,8)</f>
        <v>0</v>
      </c>
      <c r="BX93" s="22" t="b">
        <f>IF(AL93&gt;1,6)</f>
        <v>0</v>
      </c>
      <c r="BY93" s="22" t="b">
        <f>IF(AS93&gt;1,5)</f>
        <v>0</v>
      </c>
      <c r="BZ93" s="22" t="b">
        <f>IF(AZ93&gt;1,5)</f>
        <v>0</v>
      </c>
      <c r="CA93" s="22" t="b">
        <f>IF(BG93&gt;1,5)</f>
        <v>0</v>
      </c>
    </row>
    <row r="94" spans="1:79" ht="13.5">
      <c r="A94" s="67">
        <v>92</v>
      </c>
      <c r="B94" s="79"/>
      <c r="C94" s="52"/>
      <c r="D94" s="52"/>
      <c r="E94" s="126">
        <f>F94+G94</f>
        <v>0</v>
      </c>
      <c r="F94" s="44">
        <f>L94+S94+Z94+AG94+AN94+AU94+BB94+BI94</f>
        <v>0</v>
      </c>
      <c r="G94" s="44">
        <f>M94+T94+AA94+AH94+AO94+AV94+BC94+BJ94</f>
        <v>0</v>
      </c>
      <c r="H94" s="61">
        <f>J94+(I94*BT94)</f>
        <v>0</v>
      </c>
      <c r="I94" s="81"/>
      <c r="J94" s="16"/>
      <c r="K94" s="45"/>
      <c r="L94" s="11"/>
      <c r="M94" s="11"/>
      <c r="N94" s="64">
        <f>L94+M94</f>
        <v>0</v>
      </c>
      <c r="O94" s="77">
        <f>Q94+(P94*BU94)</f>
        <v>0</v>
      </c>
      <c r="P94" s="34"/>
      <c r="Q94" s="35"/>
      <c r="R94" s="40"/>
      <c r="S94" s="34"/>
      <c r="T94" s="34"/>
      <c r="U94" s="19">
        <f>S94+T94</f>
        <v>0</v>
      </c>
      <c r="V94" s="77">
        <f>X94+(W94*BV94)</f>
        <v>0</v>
      </c>
      <c r="W94" s="34"/>
      <c r="X94" s="34"/>
      <c r="Y94" s="40"/>
      <c r="Z94" s="34"/>
      <c r="AA94" s="11"/>
      <c r="AB94" s="19">
        <f>Z94+AA94</f>
        <v>0</v>
      </c>
      <c r="AC94" s="77">
        <f>AE94+(AD94*BW94)</f>
        <v>0</v>
      </c>
      <c r="AD94" s="3"/>
      <c r="AE94" s="3"/>
      <c r="AF94" s="45"/>
      <c r="AG94" s="3"/>
      <c r="AH94" s="3"/>
      <c r="AI94" s="19">
        <f>AG94+AH94</f>
        <v>0</v>
      </c>
      <c r="AJ94" s="77">
        <f>AL94+(AK94*BX94)</f>
        <v>0</v>
      </c>
      <c r="AK94" s="3"/>
      <c r="AL94" s="3"/>
      <c r="AM94" s="45"/>
      <c r="AN94" s="11"/>
      <c r="AO94" s="3"/>
      <c r="AP94" s="19">
        <f>AN94+AO94</f>
        <v>0</v>
      </c>
      <c r="AQ94" s="77">
        <f>AS94+(AR94*BY94)</f>
        <v>0</v>
      </c>
      <c r="AR94" s="3"/>
      <c r="AS94" s="3"/>
      <c r="AT94" s="45"/>
      <c r="AU94" s="3"/>
      <c r="AV94" s="3"/>
      <c r="AW94" s="19">
        <f>AU94+AV94</f>
        <v>0</v>
      </c>
      <c r="AX94" s="77">
        <f>AZ94+(AY94*BZ94)</f>
        <v>0</v>
      </c>
      <c r="AY94" s="3"/>
      <c r="AZ94" s="3"/>
      <c r="BA94" s="10"/>
      <c r="BB94" s="3" t="b">
        <f>IF(BA94&gt;0.9,BA$102-BA94)</f>
        <v>0</v>
      </c>
      <c r="BC94" s="3"/>
      <c r="BD94" s="78">
        <f>BB94+BC94</f>
        <v>0</v>
      </c>
      <c r="BE94" s="77">
        <f>BG94+(BF94*CA94)</f>
        <v>0</v>
      </c>
      <c r="BF94" s="3"/>
      <c r="BG94" s="3"/>
      <c r="BH94" s="10"/>
      <c r="BI94" s="3" t="b">
        <f>IF(BH94&gt;0.9,BH$102-BH94)</f>
        <v>0</v>
      </c>
      <c r="BJ94" s="3"/>
      <c r="BK94" s="78">
        <f>BI94+BJ94</f>
        <v>0</v>
      </c>
      <c r="BL94" s="22" t="b">
        <f>IF(H94&gt;1,6)</f>
        <v>0</v>
      </c>
      <c r="BM94" s="26" t="b">
        <f>IF(O94&gt;1,6)</f>
        <v>0</v>
      </c>
      <c r="BN94" s="22" t="b">
        <f>IF(V94&gt;1,6)</f>
        <v>0</v>
      </c>
      <c r="BO94" s="22" t="b">
        <f>IF(AC94&gt;1,8)</f>
        <v>0</v>
      </c>
      <c r="BP94" s="22" t="b">
        <f>IF(AJ94&gt;1,6)</f>
        <v>0</v>
      </c>
      <c r="BQ94" s="22" t="b">
        <f>IF(AQ94&gt;1,5)</f>
        <v>0</v>
      </c>
      <c r="BR94" s="22" t="b">
        <f>IF(AX94&gt;1,5)</f>
        <v>0</v>
      </c>
      <c r="BS94" s="22" t="b">
        <f>IF(BE94&gt;1,5)</f>
        <v>0</v>
      </c>
      <c r="BT94" s="22" t="b">
        <f>IF(J94&gt;1,6)</f>
        <v>0</v>
      </c>
      <c r="BU94" s="22" t="b">
        <f>IF(Q94&gt;1,6)</f>
        <v>0</v>
      </c>
      <c r="BV94" s="22" t="b">
        <f>IF(X94&gt;1,6)</f>
        <v>0</v>
      </c>
      <c r="BW94" s="22" t="b">
        <f>IF(AE94&gt;1,8)</f>
        <v>0</v>
      </c>
      <c r="BX94" s="22" t="b">
        <f>IF(AL94&gt;1,6)</f>
        <v>0</v>
      </c>
      <c r="BY94" s="22" t="b">
        <f>IF(AS94&gt;1,5)</f>
        <v>0</v>
      </c>
      <c r="BZ94" s="22" t="b">
        <f>IF(AZ94&gt;1,5)</f>
        <v>0</v>
      </c>
      <c r="CA94" s="22" t="b">
        <f>IF(BG94&gt;1,5)</f>
        <v>0</v>
      </c>
    </row>
    <row r="95" spans="1:79" ht="13.5">
      <c r="A95" s="67">
        <v>93</v>
      </c>
      <c r="B95" s="79"/>
      <c r="C95" s="52"/>
      <c r="D95" s="52"/>
      <c r="E95" s="126">
        <f>F95+G95</f>
        <v>0</v>
      </c>
      <c r="F95" s="44">
        <f>L95+S95+Z95+AG95+AN95+AU95+BB95+BI95</f>
        <v>0</v>
      </c>
      <c r="G95" s="44">
        <f>M95+T95+AA95+AH95+AO95+AV95+BC95+BJ95</f>
        <v>0</v>
      </c>
      <c r="H95" s="61">
        <f>J95+(I95*BT95)</f>
        <v>0</v>
      </c>
      <c r="I95" s="81"/>
      <c r="J95" s="16"/>
      <c r="K95" s="45"/>
      <c r="L95" s="11"/>
      <c r="M95" s="11"/>
      <c r="N95" s="64">
        <f>L95+M95</f>
        <v>0</v>
      </c>
      <c r="O95" s="77">
        <f>Q95+(P95*BU95)</f>
        <v>0</v>
      </c>
      <c r="P95" s="34"/>
      <c r="Q95" s="35"/>
      <c r="R95" s="40"/>
      <c r="S95" s="34"/>
      <c r="T95" s="34"/>
      <c r="U95" s="19">
        <f>S95+T95</f>
        <v>0</v>
      </c>
      <c r="V95" s="77">
        <f>X95+(W95*BV95)</f>
        <v>0</v>
      </c>
      <c r="W95" s="34"/>
      <c r="X95" s="34"/>
      <c r="Y95" s="40"/>
      <c r="Z95" s="34"/>
      <c r="AA95" s="11"/>
      <c r="AB95" s="19">
        <f>Z95+AA95</f>
        <v>0</v>
      </c>
      <c r="AC95" s="77">
        <f>AE95+(AD95*BW95)</f>
        <v>0</v>
      </c>
      <c r="AD95" s="3"/>
      <c r="AE95" s="3"/>
      <c r="AF95" s="45"/>
      <c r="AG95" s="3"/>
      <c r="AH95" s="3"/>
      <c r="AI95" s="19">
        <f>AG95+AH95</f>
        <v>0</v>
      </c>
      <c r="AJ95" s="77">
        <f>AL95+(AK95*BX95)</f>
        <v>0</v>
      </c>
      <c r="AK95" s="3"/>
      <c r="AL95" s="3"/>
      <c r="AM95" s="45"/>
      <c r="AN95" s="11"/>
      <c r="AO95" s="3"/>
      <c r="AP95" s="19">
        <f>AN95+AO95</f>
        <v>0</v>
      </c>
      <c r="AQ95" s="77">
        <f>AS95+(AR95*BY95)</f>
        <v>0</v>
      </c>
      <c r="AR95" s="3"/>
      <c r="AS95" s="3"/>
      <c r="AT95" s="45"/>
      <c r="AU95" s="3"/>
      <c r="AV95" s="3"/>
      <c r="AW95" s="19">
        <f>AU95+AV95</f>
        <v>0</v>
      </c>
      <c r="AX95" s="77">
        <f>AZ95+(AY95*BZ95)</f>
        <v>0</v>
      </c>
      <c r="AY95" s="3"/>
      <c r="AZ95" s="3"/>
      <c r="BA95" s="10"/>
      <c r="BB95" s="3" t="b">
        <f>IF(BA95&gt;0.9,BA$102-BA95)</f>
        <v>0</v>
      </c>
      <c r="BC95" s="3"/>
      <c r="BD95" s="78">
        <f>BB95+BC95</f>
        <v>0</v>
      </c>
      <c r="BE95" s="77">
        <f>BG95+(BF95*CA95)</f>
        <v>0</v>
      </c>
      <c r="BF95" s="3"/>
      <c r="BG95" s="3"/>
      <c r="BH95" s="10"/>
      <c r="BI95" s="3" t="b">
        <f>IF(BH95&gt;0.9,BH$102-BH95)</f>
        <v>0</v>
      </c>
      <c r="BJ95" s="3"/>
      <c r="BK95" s="78">
        <f>BI95+BJ95</f>
        <v>0</v>
      </c>
      <c r="BL95" s="22" t="b">
        <f>IF(H95&gt;1,6)</f>
        <v>0</v>
      </c>
      <c r="BM95" s="26" t="b">
        <f>IF(O95&gt;1,6)</f>
        <v>0</v>
      </c>
      <c r="BN95" s="22" t="b">
        <f>IF(V95&gt;1,6)</f>
        <v>0</v>
      </c>
      <c r="BO95" s="22" t="b">
        <f>IF(AC95&gt;1,8)</f>
        <v>0</v>
      </c>
      <c r="BP95" s="22" t="b">
        <f>IF(AJ95&gt;1,6)</f>
        <v>0</v>
      </c>
      <c r="BQ95" s="22" t="b">
        <f>IF(AQ95&gt;1,5)</f>
        <v>0</v>
      </c>
      <c r="BR95" s="22" t="b">
        <f>IF(AX95&gt;1,5)</f>
        <v>0</v>
      </c>
      <c r="BS95" s="22" t="b">
        <f>IF(BE95&gt;1,5)</f>
        <v>0</v>
      </c>
      <c r="BT95" s="22" t="b">
        <f>IF(J95&gt;1,6)</f>
        <v>0</v>
      </c>
      <c r="BU95" s="22" t="b">
        <f>IF(Q95&gt;1,6)</f>
        <v>0</v>
      </c>
      <c r="BV95" s="22" t="b">
        <f>IF(X95&gt;1,6)</f>
        <v>0</v>
      </c>
      <c r="BW95" s="22" t="b">
        <f>IF(AE95&gt;1,8)</f>
        <v>0</v>
      </c>
      <c r="BX95" s="22" t="b">
        <f>IF(AL95&gt;1,6)</f>
        <v>0</v>
      </c>
      <c r="BY95" s="22" t="b">
        <f>IF(AS95&gt;1,5)</f>
        <v>0</v>
      </c>
      <c r="BZ95" s="22" t="b">
        <f>IF(AZ95&gt;1,5)</f>
        <v>0</v>
      </c>
      <c r="CA95" s="22" t="b">
        <f>IF(BG95&gt;1,5)</f>
        <v>0</v>
      </c>
    </row>
    <row r="96" spans="1:79" ht="13.5">
      <c r="A96" s="67">
        <v>94</v>
      </c>
      <c r="B96" s="79"/>
      <c r="C96" s="52"/>
      <c r="D96" s="52"/>
      <c r="E96" s="126">
        <f>F96+G96</f>
        <v>0</v>
      </c>
      <c r="F96" s="44">
        <f>L96+S96+Z96+AG96+AN96+AU96+BB96+BI96</f>
        <v>0</v>
      </c>
      <c r="G96" s="44">
        <f>M96+T96+AA96+AH96+AO96+AV96+BC96+BJ96</f>
        <v>0</v>
      </c>
      <c r="H96" s="61">
        <f>J96+(I96*BT96)</f>
        <v>0</v>
      </c>
      <c r="I96" s="81"/>
      <c r="J96" s="16"/>
      <c r="K96" s="45"/>
      <c r="L96" s="11"/>
      <c r="M96" s="11"/>
      <c r="N96" s="64">
        <f>L96+M96</f>
        <v>0</v>
      </c>
      <c r="O96" s="77">
        <f>Q96+(P96*BU96)</f>
        <v>0</v>
      </c>
      <c r="P96" s="34"/>
      <c r="Q96" s="35"/>
      <c r="R96" s="40"/>
      <c r="S96" s="34"/>
      <c r="T96" s="34"/>
      <c r="U96" s="19">
        <f>S96+T96</f>
        <v>0</v>
      </c>
      <c r="V96" s="77">
        <f>X96+(W96*BV96)</f>
        <v>0</v>
      </c>
      <c r="W96" s="34"/>
      <c r="X96" s="34"/>
      <c r="Y96" s="40"/>
      <c r="Z96" s="34"/>
      <c r="AA96" s="11"/>
      <c r="AB96" s="19">
        <f>Z96+AA96</f>
        <v>0</v>
      </c>
      <c r="AC96" s="77">
        <f>AE96+(AD96*BW96)</f>
        <v>0</v>
      </c>
      <c r="AD96" s="3"/>
      <c r="AE96" s="3"/>
      <c r="AF96" s="45"/>
      <c r="AG96" s="3"/>
      <c r="AH96" s="3"/>
      <c r="AI96" s="19">
        <f>AG96+AH96</f>
        <v>0</v>
      </c>
      <c r="AJ96" s="77">
        <f>AL96+(AK96*BX96)</f>
        <v>0</v>
      </c>
      <c r="AK96" s="3"/>
      <c r="AL96" s="3"/>
      <c r="AM96" s="45"/>
      <c r="AN96" s="11"/>
      <c r="AO96" s="3"/>
      <c r="AP96" s="19">
        <f>AN96+AO96</f>
        <v>0</v>
      </c>
      <c r="AQ96" s="77">
        <f>AS96+(AR96*BY96)</f>
        <v>0</v>
      </c>
      <c r="AR96" s="3"/>
      <c r="AS96" s="3"/>
      <c r="AT96" s="45"/>
      <c r="AU96" s="3"/>
      <c r="AV96" s="3"/>
      <c r="AW96" s="19">
        <f>AU96+AV96</f>
        <v>0</v>
      </c>
      <c r="AX96" s="77">
        <f>AZ96+(AY96*BZ96)</f>
        <v>0</v>
      </c>
      <c r="AY96" s="3"/>
      <c r="AZ96" s="3"/>
      <c r="BA96" s="10"/>
      <c r="BB96" s="3" t="b">
        <f>IF(BA96&gt;0.9,BA$102-BA96)</f>
        <v>0</v>
      </c>
      <c r="BC96" s="3"/>
      <c r="BD96" s="78">
        <f>BB96+BC96</f>
        <v>0</v>
      </c>
      <c r="BE96" s="77">
        <f>BG96+(BF96*CA96)</f>
        <v>0</v>
      </c>
      <c r="BF96" s="3"/>
      <c r="BG96" s="3"/>
      <c r="BH96" s="10"/>
      <c r="BI96" s="3" t="b">
        <f>IF(BH96&gt;0.9,BH$102-BH96)</f>
        <v>0</v>
      </c>
      <c r="BJ96" s="3"/>
      <c r="BK96" s="78">
        <f>BI96+BJ96</f>
        <v>0</v>
      </c>
      <c r="BL96" s="22" t="b">
        <f>IF(H96&gt;1,6)</f>
        <v>0</v>
      </c>
      <c r="BM96" s="26" t="b">
        <f>IF(O96&gt;1,6)</f>
        <v>0</v>
      </c>
      <c r="BN96" s="22" t="b">
        <f>IF(V96&gt;1,6)</f>
        <v>0</v>
      </c>
      <c r="BO96" s="22" t="b">
        <f>IF(AC96&gt;1,8)</f>
        <v>0</v>
      </c>
      <c r="BP96" s="22" t="b">
        <f>IF(AJ96&gt;1,6)</f>
        <v>0</v>
      </c>
      <c r="BQ96" s="22" t="b">
        <f>IF(AQ96&gt;1,5)</f>
        <v>0</v>
      </c>
      <c r="BR96" s="22" t="b">
        <f>IF(AX96&gt;1,5)</f>
        <v>0</v>
      </c>
      <c r="BS96" s="22" t="b">
        <f>IF(BE96&gt;1,5)</f>
        <v>0</v>
      </c>
      <c r="BT96" s="22" t="b">
        <f>IF(J96&gt;1,6)</f>
        <v>0</v>
      </c>
      <c r="BU96" s="22" t="b">
        <f>IF(Q96&gt;1,6)</f>
        <v>0</v>
      </c>
      <c r="BV96" s="22" t="b">
        <f>IF(X96&gt;1,6)</f>
        <v>0</v>
      </c>
      <c r="BW96" s="22" t="b">
        <f>IF(AE96&gt;1,8)</f>
        <v>0</v>
      </c>
      <c r="BX96" s="22" t="b">
        <f>IF(AL96&gt;1,6)</f>
        <v>0</v>
      </c>
      <c r="BY96" s="22" t="b">
        <f>IF(AS96&gt;1,5)</f>
        <v>0</v>
      </c>
      <c r="BZ96" s="22" t="b">
        <f>IF(AZ96&gt;1,5)</f>
        <v>0</v>
      </c>
      <c r="CA96" s="22" t="b">
        <f>IF(BG96&gt;1,5)</f>
        <v>0</v>
      </c>
    </row>
    <row r="97" spans="1:79" ht="13.5">
      <c r="A97" s="67">
        <v>95</v>
      </c>
      <c r="B97" s="79"/>
      <c r="C97" s="52"/>
      <c r="D97" s="52"/>
      <c r="E97" s="126">
        <f>F97+G97</f>
        <v>0</v>
      </c>
      <c r="F97" s="44">
        <f>L97+S97+Z97+AG97+AN97+AU97+BB97+BI97</f>
        <v>0</v>
      </c>
      <c r="G97" s="44">
        <f>M97+T97+AA97+AH97+AO97+AV97+BC97+BJ97</f>
        <v>0</v>
      </c>
      <c r="H97" s="61">
        <f>J97+(I97*BT97)</f>
        <v>0</v>
      </c>
      <c r="I97" s="81"/>
      <c r="J97" s="16"/>
      <c r="K97" s="45"/>
      <c r="L97" s="11"/>
      <c r="M97" s="11"/>
      <c r="N97" s="64">
        <f>L97+M97</f>
        <v>0</v>
      </c>
      <c r="O97" s="77">
        <f>Q97+(P97*BU97)</f>
        <v>0</v>
      </c>
      <c r="P97" s="34"/>
      <c r="Q97" s="35"/>
      <c r="R97" s="40"/>
      <c r="S97" s="34"/>
      <c r="T97" s="34"/>
      <c r="U97" s="19">
        <f>S97+T97</f>
        <v>0</v>
      </c>
      <c r="V97" s="77">
        <f>X97+(W97*BV97)</f>
        <v>0</v>
      </c>
      <c r="W97" s="34"/>
      <c r="X97" s="34"/>
      <c r="Y97" s="40"/>
      <c r="Z97" s="34"/>
      <c r="AA97" s="11"/>
      <c r="AB97" s="19">
        <f>Z97+AA97</f>
        <v>0</v>
      </c>
      <c r="AC97" s="77">
        <f>AE97+(AD97*BW97)</f>
        <v>0</v>
      </c>
      <c r="AD97" s="3"/>
      <c r="AE97" s="3"/>
      <c r="AF97" s="45"/>
      <c r="AG97" s="3"/>
      <c r="AH97" s="3"/>
      <c r="AI97" s="19">
        <f>AG97+AH97</f>
        <v>0</v>
      </c>
      <c r="AJ97" s="77">
        <f>AL97+(AK97*BX97)</f>
        <v>0</v>
      </c>
      <c r="AK97" s="3"/>
      <c r="AL97" s="3"/>
      <c r="AM97" s="45"/>
      <c r="AN97" s="11"/>
      <c r="AO97" s="3"/>
      <c r="AP97" s="19">
        <f>AN97+AO97</f>
        <v>0</v>
      </c>
      <c r="AQ97" s="77">
        <f>AS97+(AR97*BY97)</f>
        <v>0</v>
      </c>
      <c r="AR97" s="3"/>
      <c r="AS97" s="3"/>
      <c r="AT97" s="45"/>
      <c r="AU97" s="3"/>
      <c r="AV97" s="3"/>
      <c r="AW97" s="19">
        <f>AU97+AV97</f>
        <v>0</v>
      </c>
      <c r="AX97" s="77">
        <f>AZ97+(AY97*BZ97)</f>
        <v>0</v>
      </c>
      <c r="AY97" s="3"/>
      <c r="AZ97" s="3"/>
      <c r="BA97" s="10"/>
      <c r="BB97" s="3" t="b">
        <f>IF(BA97&gt;0.9,BA$102-BA97)</f>
        <v>0</v>
      </c>
      <c r="BC97" s="3"/>
      <c r="BD97" s="78">
        <f>BB97+BC97</f>
        <v>0</v>
      </c>
      <c r="BE97" s="77">
        <f>BG97+(BF97*CA97)</f>
        <v>0</v>
      </c>
      <c r="BF97" s="3"/>
      <c r="BG97" s="3"/>
      <c r="BH97" s="10"/>
      <c r="BI97" s="3" t="b">
        <f>IF(BH97&gt;0.9,BH$102-BH97)</f>
        <v>0</v>
      </c>
      <c r="BJ97" s="3"/>
      <c r="BK97" s="78">
        <f>BI97+BJ97</f>
        <v>0</v>
      </c>
      <c r="BL97" s="22" t="b">
        <f>IF(H97&gt;1,6)</f>
        <v>0</v>
      </c>
      <c r="BM97" s="26" t="b">
        <f>IF(O97&gt;1,6)</f>
        <v>0</v>
      </c>
      <c r="BN97" s="22" t="b">
        <f>IF(V97&gt;1,6)</f>
        <v>0</v>
      </c>
      <c r="BO97" s="22" t="b">
        <f>IF(AC97&gt;1,8)</f>
        <v>0</v>
      </c>
      <c r="BP97" s="22" t="b">
        <f>IF(AJ97&gt;1,6)</f>
        <v>0</v>
      </c>
      <c r="BQ97" s="22" t="b">
        <f>IF(AQ97&gt;1,5)</f>
        <v>0</v>
      </c>
      <c r="BR97" s="22" t="b">
        <f>IF(AX97&gt;1,5)</f>
        <v>0</v>
      </c>
      <c r="BS97" s="22" t="b">
        <f>IF(BE97&gt;1,5)</f>
        <v>0</v>
      </c>
      <c r="BT97" s="22" t="b">
        <f>IF(J97&gt;1,6)</f>
        <v>0</v>
      </c>
      <c r="BU97" s="22" t="b">
        <f>IF(Q97&gt;1,6)</f>
        <v>0</v>
      </c>
      <c r="BV97" s="22" t="b">
        <f>IF(X97&gt;1,6)</f>
        <v>0</v>
      </c>
      <c r="BW97" s="22" t="b">
        <f>IF(AE97&gt;1,8)</f>
        <v>0</v>
      </c>
      <c r="BX97" s="22" t="b">
        <f>IF(AL97&gt;1,6)</f>
        <v>0</v>
      </c>
      <c r="BY97" s="22" t="b">
        <f>IF(AS97&gt;1,5)</f>
        <v>0</v>
      </c>
      <c r="BZ97" s="22" t="b">
        <f>IF(AZ97&gt;1,5)</f>
        <v>0</v>
      </c>
      <c r="CA97" s="22" t="b">
        <f>IF(BG97&gt;1,5)</f>
        <v>0</v>
      </c>
    </row>
    <row r="98" spans="1:79" ht="13.5">
      <c r="A98" s="67">
        <v>96</v>
      </c>
      <c r="B98" s="79"/>
      <c r="C98" s="52"/>
      <c r="D98" s="52"/>
      <c r="E98" s="126">
        <f>F98+G98</f>
        <v>0</v>
      </c>
      <c r="F98" s="44">
        <f>L98+S98+Z98+AG98+AN98+AU98+BB98+BI98</f>
        <v>0</v>
      </c>
      <c r="G98" s="44">
        <f>M98+T98+AA98+AH98+AO98+AV98+BC98+BJ98</f>
        <v>0</v>
      </c>
      <c r="H98" s="61">
        <f>J98+(I98*BT98)</f>
        <v>0</v>
      </c>
      <c r="I98" s="81"/>
      <c r="J98" s="16"/>
      <c r="K98" s="45"/>
      <c r="L98" s="11"/>
      <c r="M98" s="11"/>
      <c r="N98" s="64">
        <f>L98+M98</f>
        <v>0</v>
      </c>
      <c r="O98" s="77">
        <f>Q98+(P98*BU98)</f>
        <v>0</v>
      </c>
      <c r="P98" s="34"/>
      <c r="Q98" s="35"/>
      <c r="R98" s="40"/>
      <c r="S98" s="34"/>
      <c r="T98" s="34"/>
      <c r="U98" s="19">
        <f>S98+T98</f>
        <v>0</v>
      </c>
      <c r="V98" s="77">
        <f>X98+(W98*BV98)</f>
        <v>0</v>
      </c>
      <c r="W98" s="34"/>
      <c r="X98" s="34"/>
      <c r="Y98" s="40"/>
      <c r="Z98" s="34"/>
      <c r="AA98" s="11"/>
      <c r="AB98" s="19">
        <f>Z98+AA98</f>
        <v>0</v>
      </c>
      <c r="AC98" s="77">
        <f>AE98+(AD98*BW98)</f>
        <v>0</v>
      </c>
      <c r="AD98" s="3"/>
      <c r="AE98" s="3"/>
      <c r="AF98" s="45"/>
      <c r="AG98" s="3"/>
      <c r="AH98" s="3"/>
      <c r="AI98" s="19">
        <f>AG98+AH98</f>
        <v>0</v>
      </c>
      <c r="AJ98" s="77">
        <f>AL98+(AK98*BX98)</f>
        <v>0</v>
      </c>
      <c r="AK98" s="3"/>
      <c r="AL98" s="3"/>
      <c r="AM98" s="45"/>
      <c r="AN98" s="11"/>
      <c r="AO98" s="3"/>
      <c r="AP98" s="19">
        <f>AN98+AO98</f>
        <v>0</v>
      </c>
      <c r="AQ98" s="77">
        <f>AS98+(AR98*BY98)</f>
        <v>0</v>
      </c>
      <c r="AR98" s="3"/>
      <c r="AS98" s="3"/>
      <c r="AT98" s="45"/>
      <c r="AU98" s="3"/>
      <c r="AV98" s="3"/>
      <c r="AW98" s="19">
        <f>AU98+AV98</f>
        <v>0</v>
      </c>
      <c r="AX98" s="77">
        <f>AZ98+(AY98*BZ98)</f>
        <v>0</v>
      </c>
      <c r="AY98" s="3"/>
      <c r="AZ98" s="3"/>
      <c r="BA98" s="10"/>
      <c r="BB98" s="3" t="b">
        <f>IF(BA98&gt;0.9,BA$102-BA98)</f>
        <v>0</v>
      </c>
      <c r="BC98" s="3"/>
      <c r="BD98" s="78">
        <f>BB98+BC98</f>
        <v>0</v>
      </c>
      <c r="BE98" s="77">
        <f>BG98+(BF98*CA98)</f>
        <v>0</v>
      </c>
      <c r="BF98" s="3"/>
      <c r="BG98" s="3"/>
      <c r="BH98" s="10"/>
      <c r="BI98" s="3" t="b">
        <f>IF(BH98&gt;0.9,BH$102-BH98)</f>
        <v>0</v>
      </c>
      <c r="BJ98" s="3"/>
      <c r="BK98" s="78">
        <f>BI98+BJ98</f>
        <v>0</v>
      </c>
      <c r="BL98" s="22" t="b">
        <f>IF(H98&gt;1,6)</f>
        <v>0</v>
      </c>
      <c r="BM98" s="26" t="b">
        <f>IF(O98&gt;1,6)</f>
        <v>0</v>
      </c>
      <c r="BN98" s="22" t="b">
        <f>IF(V98&gt;1,6)</f>
        <v>0</v>
      </c>
      <c r="BO98" s="22" t="b">
        <f>IF(AC98&gt;1,8)</f>
        <v>0</v>
      </c>
      <c r="BP98" s="22" t="b">
        <f>IF(AJ98&gt;1,6)</f>
        <v>0</v>
      </c>
      <c r="BQ98" s="22" t="b">
        <f>IF(AQ98&gt;1,5)</f>
        <v>0</v>
      </c>
      <c r="BR98" s="22" t="b">
        <f>IF(AX98&gt;1,5)</f>
        <v>0</v>
      </c>
      <c r="BS98" s="22" t="b">
        <f>IF(BE98&gt;1,5)</f>
        <v>0</v>
      </c>
      <c r="BT98" s="22" t="b">
        <f>IF(J98&gt;1,6)</f>
        <v>0</v>
      </c>
      <c r="BU98" s="22" t="b">
        <f>IF(Q98&gt;1,6)</f>
        <v>0</v>
      </c>
      <c r="BV98" s="22" t="b">
        <f>IF(X98&gt;1,6)</f>
        <v>0</v>
      </c>
      <c r="BW98" s="22" t="b">
        <f>IF(AE98&gt;1,8)</f>
        <v>0</v>
      </c>
      <c r="BX98" s="22" t="b">
        <f>IF(AL98&gt;1,6)</f>
        <v>0</v>
      </c>
      <c r="BY98" s="22" t="b">
        <f>IF(AS98&gt;1,5)</f>
        <v>0</v>
      </c>
      <c r="BZ98" s="22" t="b">
        <f>IF(AZ98&gt;1,5)</f>
        <v>0</v>
      </c>
      <c r="CA98" s="22" t="b">
        <f>IF(BG98&gt;1,5)</f>
        <v>0</v>
      </c>
    </row>
    <row r="99" spans="1:79" ht="13.5">
      <c r="A99" s="67">
        <v>97</v>
      </c>
      <c r="B99" s="79"/>
      <c r="C99" s="52"/>
      <c r="D99" s="52"/>
      <c r="E99" s="126">
        <f>F99+G99</f>
        <v>0</v>
      </c>
      <c r="F99" s="44">
        <f>L99+S99+Z99+AG99+AN99+AU99+BB99+BI99</f>
        <v>0</v>
      </c>
      <c r="G99" s="44">
        <f>M99+T99+AA99+AH99+AO99+AV99+BC99+BJ99</f>
        <v>0</v>
      </c>
      <c r="H99" s="61">
        <f>J99+(I99*BT99)</f>
        <v>0</v>
      </c>
      <c r="I99" s="81"/>
      <c r="J99" s="16"/>
      <c r="K99" s="45"/>
      <c r="L99" s="11"/>
      <c r="M99" s="11"/>
      <c r="N99" s="64">
        <f>L99+M99</f>
        <v>0</v>
      </c>
      <c r="O99" s="77">
        <f>Q99+(P99*BU99)</f>
        <v>0</v>
      </c>
      <c r="P99" s="34"/>
      <c r="Q99" s="35"/>
      <c r="R99" s="40"/>
      <c r="S99" s="34"/>
      <c r="T99" s="34"/>
      <c r="U99" s="19">
        <f>S99+T99</f>
        <v>0</v>
      </c>
      <c r="V99" s="77">
        <f>X99+(W99*BV99)</f>
        <v>0</v>
      </c>
      <c r="W99" s="34"/>
      <c r="X99" s="34"/>
      <c r="Y99" s="40"/>
      <c r="Z99" s="34"/>
      <c r="AA99" s="11"/>
      <c r="AB99" s="19">
        <f>Z99+AA99</f>
        <v>0</v>
      </c>
      <c r="AC99" s="77">
        <f>AE99+(AD99*BW99)</f>
        <v>0</v>
      </c>
      <c r="AD99" s="3"/>
      <c r="AE99" s="3"/>
      <c r="AF99" s="45"/>
      <c r="AG99" s="3"/>
      <c r="AH99" s="3"/>
      <c r="AI99" s="19">
        <f>AG99+AH99</f>
        <v>0</v>
      </c>
      <c r="AJ99" s="77">
        <f>AL99+(AK99*BX99)</f>
        <v>0</v>
      </c>
      <c r="AK99" s="3"/>
      <c r="AL99" s="3"/>
      <c r="AM99" s="45"/>
      <c r="AN99" s="11"/>
      <c r="AO99" s="3"/>
      <c r="AP99" s="19">
        <f>AN99+AO99</f>
        <v>0</v>
      </c>
      <c r="AQ99" s="77">
        <f>AS99+(AR99*BY99)</f>
        <v>0</v>
      </c>
      <c r="AR99" s="3"/>
      <c r="AS99" s="3"/>
      <c r="AT99" s="45"/>
      <c r="AU99" s="3"/>
      <c r="AV99" s="3"/>
      <c r="AW99" s="19">
        <f>AU99+AV99</f>
        <v>0</v>
      </c>
      <c r="AX99" s="77">
        <f>AZ99+(AY99*BZ99)</f>
        <v>0</v>
      </c>
      <c r="AY99" s="3"/>
      <c r="AZ99" s="3"/>
      <c r="BA99" s="10"/>
      <c r="BB99" s="3" t="b">
        <f>IF(BA99&gt;0.9,BA$102-BA99)</f>
        <v>0</v>
      </c>
      <c r="BC99" s="3"/>
      <c r="BD99" s="78">
        <f>BB99+BC99</f>
        <v>0</v>
      </c>
      <c r="BE99" s="77">
        <f>BG99+(BF99*CA99)</f>
        <v>0</v>
      </c>
      <c r="BF99" s="3"/>
      <c r="BG99" s="3"/>
      <c r="BH99" s="10"/>
      <c r="BI99" s="3" t="b">
        <f>IF(BH99&gt;0.9,BH$102-BH99)</f>
        <v>0</v>
      </c>
      <c r="BJ99" s="3"/>
      <c r="BK99" s="78">
        <f>BI99+BJ99</f>
        <v>0</v>
      </c>
      <c r="BL99" s="22" t="b">
        <f>IF(H99&gt;1,6)</f>
        <v>0</v>
      </c>
      <c r="BM99" s="26" t="b">
        <f>IF(O99&gt;1,6)</f>
        <v>0</v>
      </c>
      <c r="BN99" s="22" t="b">
        <f>IF(V99&gt;1,6)</f>
        <v>0</v>
      </c>
      <c r="BO99" s="22" t="b">
        <f>IF(AC99&gt;1,8)</f>
        <v>0</v>
      </c>
      <c r="BP99" s="22" t="b">
        <f>IF(AJ99&gt;1,6)</f>
        <v>0</v>
      </c>
      <c r="BQ99" s="22" t="b">
        <f>IF(AQ99&gt;1,5)</f>
        <v>0</v>
      </c>
      <c r="BR99" s="22" t="b">
        <f>IF(AX99&gt;1,5)</f>
        <v>0</v>
      </c>
      <c r="BS99" s="22" t="b">
        <f>IF(BE99&gt;1,5)</f>
        <v>0</v>
      </c>
      <c r="BT99" s="22" t="b">
        <f>IF(J99&gt;1,6)</f>
        <v>0</v>
      </c>
      <c r="BU99" s="22" t="b">
        <f>IF(Q99&gt;1,6)</f>
        <v>0</v>
      </c>
      <c r="BV99" s="22" t="b">
        <f>IF(X99&gt;1,6)</f>
        <v>0</v>
      </c>
      <c r="BW99" s="22" t="b">
        <f>IF(AE99&gt;1,8)</f>
        <v>0</v>
      </c>
      <c r="BX99" s="22" t="b">
        <f>IF(AL99&gt;1,6)</f>
        <v>0</v>
      </c>
      <c r="BY99" s="22" t="b">
        <f>IF(AS99&gt;1,5)</f>
        <v>0</v>
      </c>
      <c r="BZ99" s="22" t="b">
        <f>IF(AZ99&gt;1,5)</f>
        <v>0</v>
      </c>
      <c r="CA99" s="22" t="b">
        <f>IF(BG99&gt;1,5)</f>
        <v>0</v>
      </c>
    </row>
    <row r="100" spans="1:79" ht="13.5">
      <c r="A100" s="67">
        <v>98</v>
      </c>
      <c r="B100" s="79"/>
      <c r="C100" s="52"/>
      <c r="D100" s="52"/>
      <c r="E100" s="126">
        <f>F100+G100</f>
        <v>0</v>
      </c>
      <c r="F100" s="44">
        <f>L100+S100+Z100+AG100+AN100+AU100+BB100+BI100</f>
        <v>0</v>
      </c>
      <c r="G100" s="44">
        <f>M100+T100+AA100+AH100+AO100+AV100+BC100+BJ100</f>
        <v>0</v>
      </c>
      <c r="H100" s="61">
        <f>J100+(I100*BT100)</f>
        <v>0</v>
      </c>
      <c r="I100" s="81"/>
      <c r="J100" s="16"/>
      <c r="K100" s="45"/>
      <c r="L100" s="11"/>
      <c r="M100" s="11"/>
      <c r="N100" s="64">
        <f>L100+M100</f>
        <v>0</v>
      </c>
      <c r="O100" s="77">
        <f>Q100+(P100*BU100)</f>
        <v>0</v>
      </c>
      <c r="P100" s="34"/>
      <c r="Q100" s="35"/>
      <c r="R100" s="40"/>
      <c r="S100" s="34"/>
      <c r="T100" s="34"/>
      <c r="U100" s="19">
        <f>S100+T100</f>
        <v>0</v>
      </c>
      <c r="V100" s="77">
        <f>X100+(W100*BV100)</f>
        <v>0</v>
      </c>
      <c r="W100" s="34"/>
      <c r="X100" s="34"/>
      <c r="Y100" s="40"/>
      <c r="Z100" s="34"/>
      <c r="AA100" s="11"/>
      <c r="AB100" s="19">
        <f>Z100+AA100</f>
        <v>0</v>
      </c>
      <c r="AC100" s="77">
        <f>AE100+(AD100*BW100)</f>
        <v>0</v>
      </c>
      <c r="AD100" s="3"/>
      <c r="AE100" s="3"/>
      <c r="AF100" s="45"/>
      <c r="AG100" s="3"/>
      <c r="AH100" s="3"/>
      <c r="AI100" s="19">
        <f>AG100+AH100</f>
        <v>0</v>
      </c>
      <c r="AJ100" s="77">
        <f>AL100+(AK100*BX100)</f>
        <v>0</v>
      </c>
      <c r="AK100" s="3"/>
      <c r="AL100" s="3"/>
      <c r="AM100" s="45"/>
      <c r="AN100" s="11"/>
      <c r="AO100" s="3"/>
      <c r="AP100" s="19">
        <f>AN100+AO100</f>
        <v>0</v>
      </c>
      <c r="AQ100" s="77">
        <f>AS100+(AR100*BY100)</f>
        <v>0</v>
      </c>
      <c r="AR100" s="3"/>
      <c r="AS100" s="3"/>
      <c r="AT100" s="45"/>
      <c r="AU100" s="3"/>
      <c r="AV100" s="3"/>
      <c r="AW100" s="19">
        <f>AU100+AV100</f>
        <v>0</v>
      </c>
      <c r="AX100" s="77">
        <f>AZ100+(AY100*BZ100)</f>
        <v>0</v>
      </c>
      <c r="AY100" s="3"/>
      <c r="AZ100" s="3"/>
      <c r="BA100" s="10"/>
      <c r="BB100" s="3" t="b">
        <f>IF(BA100&gt;0.9,BA$102-BA100)</f>
        <v>0</v>
      </c>
      <c r="BC100" s="3"/>
      <c r="BD100" s="78">
        <f>BB100+BC100</f>
        <v>0</v>
      </c>
      <c r="BE100" s="77">
        <f>BG100+(BF100*CA100)</f>
        <v>0</v>
      </c>
      <c r="BF100" s="3"/>
      <c r="BG100" s="3"/>
      <c r="BH100" s="10"/>
      <c r="BI100" s="3" t="b">
        <f>IF(BH100&gt;0.9,BH$102-BH100)</f>
        <v>0</v>
      </c>
      <c r="BJ100" s="3"/>
      <c r="BK100" s="78">
        <f>BI100+BJ100</f>
        <v>0</v>
      </c>
      <c r="BL100" s="22" t="b">
        <f>IF(H100&gt;1,6)</f>
        <v>0</v>
      </c>
      <c r="BM100" s="26" t="b">
        <f>IF(O100&gt;1,6)</f>
        <v>0</v>
      </c>
      <c r="BN100" s="22" t="b">
        <f>IF(V100&gt;1,6)</f>
        <v>0</v>
      </c>
      <c r="BO100" s="22" t="b">
        <f>IF(AC100&gt;1,8)</f>
        <v>0</v>
      </c>
      <c r="BP100" s="22" t="b">
        <f>IF(AJ100&gt;1,6)</f>
        <v>0</v>
      </c>
      <c r="BQ100" s="22" t="b">
        <f>IF(AQ100&gt;1,5)</f>
        <v>0</v>
      </c>
      <c r="BR100" s="22" t="b">
        <f>IF(AX100&gt;1,5)</f>
        <v>0</v>
      </c>
      <c r="BS100" s="22" t="b">
        <f>IF(BE100&gt;1,5)</f>
        <v>0</v>
      </c>
      <c r="BT100" s="22" t="b">
        <f>IF(J100&gt;1,6)</f>
        <v>0</v>
      </c>
      <c r="BU100" s="22" t="b">
        <f>IF(Q100&gt;1,6)</f>
        <v>0</v>
      </c>
      <c r="BV100" s="22" t="b">
        <f>IF(X100&gt;1,6)</f>
        <v>0</v>
      </c>
      <c r="BW100" s="22" t="b">
        <f>IF(AE100&gt;1,8)</f>
        <v>0</v>
      </c>
      <c r="BX100" s="22" t="b">
        <f>IF(AL100&gt;1,6)</f>
        <v>0</v>
      </c>
      <c r="BY100" s="22" t="b">
        <f>IF(AS100&gt;1,5)</f>
        <v>0</v>
      </c>
      <c r="BZ100" s="22" t="b">
        <f>IF(AZ100&gt;1,5)</f>
        <v>0</v>
      </c>
      <c r="CA100" s="22" t="b">
        <f>IF(BG100&gt;1,5)</f>
        <v>0</v>
      </c>
    </row>
    <row r="101" spans="1:79" ht="15" thickBot="1">
      <c r="A101" s="67">
        <v>99</v>
      </c>
      <c r="B101" s="68"/>
      <c r="C101" s="52"/>
      <c r="D101" s="56"/>
      <c r="E101" s="126">
        <f>F101+G101</f>
        <v>0</v>
      </c>
      <c r="F101" s="44">
        <f>L101+S101+Z101+AG101+AN101+AU101+BB101+BI101</f>
        <v>0</v>
      </c>
      <c r="G101" s="44">
        <f>M101+T101+AA101+AH101+AO101+AV101+BC101+BJ101</f>
        <v>0</v>
      </c>
      <c r="H101" s="61">
        <f>J101+(I101*BT101)</f>
        <v>0</v>
      </c>
      <c r="I101" s="53"/>
      <c r="J101" s="53"/>
      <c r="K101" s="103"/>
      <c r="L101" s="11"/>
      <c r="M101" s="11"/>
      <c r="N101" s="64">
        <f>L101+M101</f>
        <v>0</v>
      </c>
      <c r="O101" s="77">
        <f>Q101+(P101*BU101)</f>
        <v>0</v>
      </c>
      <c r="P101" s="53"/>
      <c r="Q101" s="53"/>
      <c r="R101" s="103"/>
      <c r="S101" s="34"/>
      <c r="T101" s="34"/>
      <c r="U101" s="19">
        <f>S101+T101</f>
        <v>0</v>
      </c>
      <c r="V101" s="77">
        <f>X101+(W101*BV101)</f>
        <v>0</v>
      </c>
      <c r="W101" s="39"/>
      <c r="X101" s="39"/>
      <c r="Y101" s="40"/>
      <c r="Z101" s="34"/>
      <c r="AA101" s="3"/>
      <c r="AB101" s="19">
        <f>Z101+AA101</f>
        <v>0</v>
      </c>
      <c r="AC101" s="77">
        <f>AE101+(AD101*BW101)</f>
        <v>0</v>
      </c>
      <c r="AD101" s="6"/>
      <c r="AE101" s="6"/>
      <c r="AF101" s="45"/>
      <c r="AG101" s="3"/>
      <c r="AH101" s="3"/>
      <c r="AI101" s="19">
        <f>AG101+AH101</f>
        <v>0</v>
      </c>
      <c r="AJ101" s="77">
        <f>AL101+(AK101*BX101)</f>
        <v>0</v>
      </c>
      <c r="AK101" s="3"/>
      <c r="AL101" s="3"/>
      <c r="AM101" s="45"/>
      <c r="AN101" s="3"/>
      <c r="AO101" s="3"/>
      <c r="AP101" s="19">
        <f>AN101+AO101</f>
        <v>0</v>
      </c>
      <c r="AQ101" s="77">
        <f>AS101+(AR101*BY101)</f>
        <v>0</v>
      </c>
      <c r="AR101" s="3"/>
      <c r="AS101" s="3"/>
      <c r="AT101" s="45"/>
      <c r="AU101" s="3"/>
      <c r="AV101" s="3"/>
      <c r="AW101" s="19">
        <f>AU101+AV101</f>
        <v>0</v>
      </c>
      <c r="AX101" s="77">
        <f>AZ101+(AY101*BZ101)</f>
        <v>0</v>
      </c>
      <c r="AY101" s="3"/>
      <c r="AZ101" s="3"/>
      <c r="BA101" s="10"/>
      <c r="BB101" s="3" t="b">
        <f>IF(BA101&gt;0.9,BA$102-BA101)</f>
        <v>0</v>
      </c>
      <c r="BC101" s="3"/>
      <c r="BD101" s="78">
        <f>BB101+BC101</f>
        <v>0</v>
      </c>
      <c r="BE101" s="77">
        <f>BG101+(BF101*CA101)</f>
        <v>0</v>
      </c>
      <c r="BF101" s="3"/>
      <c r="BG101" s="3"/>
      <c r="BH101" s="10"/>
      <c r="BI101" s="3" t="b">
        <f>IF(BH101&gt;0.9,BH$102-BH101)</f>
        <v>0</v>
      </c>
      <c r="BJ101" s="3"/>
      <c r="BK101" s="78">
        <f>BI101+BJ101</f>
        <v>0</v>
      </c>
      <c r="BL101" s="22" t="b">
        <f>IF(H101&gt;1,6)</f>
        <v>0</v>
      </c>
      <c r="BM101" s="21" t="b">
        <f>IF(O101&gt;1,6)</f>
        <v>0</v>
      </c>
      <c r="BN101" s="22" t="b">
        <f>IF(V101&gt;1,6)</f>
        <v>0</v>
      </c>
      <c r="BO101" s="22" t="b">
        <f>IF(AC101&gt;1,8)</f>
        <v>0</v>
      </c>
      <c r="BP101" s="22" t="b">
        <f>IF(AJ101&gt;1,6)</f>
        <v>0</v>
      </c>
      <c r="BQ101" s="22" t="b">
        <f>IF(AQ101&gt;1,5)</f>
        <v>0</v>
      </c>
      <c r="BR101" s="22" t="b">
        <f>IF(AX101&gt;1,5)</f>
        <v>0</v>
      </c>
      <c r="BS101" s="22" t="b">
        <f>IF(BE101&gt;1,5)</f>
        <v>0</v>
      </c>
      <c r="BT101" s="22" t="b">
        <f>IF(J101&gt;1,6)</f>
        <v>0</v>
      </c>
      <c r="BU101" s="22" t="b">
        <f>IF(Q101&gt;1,6)</f>
        <v>0</v>
      </c>
      <c r="BV101" s="22" t="b">
        <f>IF(X101&gt;1,6)</f>
        <v>0</v>
      </c>
      <c r="BW101" s="22" t="b">
        <f>IF(AE101&gt;1,8)</f>
        <v>0</v>
      </c>
      <c r="BX101" s="22" t="b">
        <f>IF(AL101&gt;1,6)</f>
        <v>0</v>
      </c>
      <c r="BY101" s="22" t="b">
        <f>IF(AS101&gt;1,5)</f>
        <v>0</v>
      </c>
      <c r="BZ101" s="22" t="b">
        <f>IF(AZ101&gt;1,5)</f>
        <v>0</v>
      </c>
      <c r="CA101" s="22" t="b">
        <f>IF(BG101&gt;1,5)</f>
        <v>0</v>
      </c>
    </row>
    <row r="102" spans="1:79" ht="13.5">
      <c r="A102" s="6" t="s">
        <v>39</v>
      </c>
      <c r="B102" s="7"/>
      <c r="C102" s="8"/>
      <c r="D102" s="8"/>
      <c r="E102" s="8"/>
      <c r="F102" s="44"/>
      <c r="G102" s="44"/>
      <c r="H102" s="6"/>
      <c r="I102" s="6"/>
      <c r="J102" s="6"/>
      <c r="K102" s="45"/>
      <c r="L102" s="44"/>
      <c r="M102" s="44"/>
      <c r="N102" s="106"/>
      <c r="O102" s="6"/>
      <c r="P102" s="46"/>
      <c r="Q102" s="46"/>
      <c r="R102" s="40"/>
      <c r="S102" s="47"/>
      <c r="T102" s="47"/>
      <c r="U102" s="107"/>
      <c r="V102" s="6"/>
      <c r="W102" s="46"/>
      <c r="X102" s="46"/>
      <c r="Y102" s="40"/>
      <c r="Z102" s="47"/>
      <c r="AA102" s="44"/>
      <c r="AB102" s="107"/>
      <c r="AC102" s="6"/>
      <c r="AD102" s="6"/>
      <c r="AE102" s="6"/>
      <c r="AF102" s="45"/>
      <c r="AG102" s="44"/>
      <c r="AH102" s="44"/>
      <c r="AI102" s="107"/>
      <c r="AJ102" s="6"/>
      <c r="AK102" s="6"/>
      <c r="AL102" s="6"/>
      <c r="AM102" s="45">
        <f>SUBTOTAL(103,AM3:AM101)</f>
        <v>0</v>
      </c>
      <c r="AN102" s="44"/>
      <c r="AO102" s="44"/>
      <c r="AP102" s="107"/>
      <c r="AQ102" s="6"/>
      <c r="AR102" s="6"/>
      <c r="AS102" s="6"/>
      <c r="AT102" s="45"/>
      <c r="AU102" s="44"/>
      <c r="AV102" s="44"/>
      <c r="AW102" s="107"/>
      <c r="AX102" s="6"/>
      <c r="AY102" s="6"/>
      <c r="AZ102" s="6"/>
      <c r="BA102" s="6">
        <f>SUBTOTAL(103,BA3:BA101)</f>
        <v>0</v>
      </c>
      <c r="BB102" s="44"/>
      <c r="BC102" s="44"/>
      <c r="BD102" s="107"/>
      <c r="BE102" s="6"/>
      <c r="BF102" s="6"/>
      <c r="BG102" s="6"/>
      <c r="BH102" s="6">
        <f>SUBTOTAL(103,BH3:BH101)</f>
        <v>0</v>
      </c>
      <c r="BI102" s="44"/>
      <c r="BJ102" s="44"/>
      <c r="BK102" s="107"/>
      <c r="BL102" s="48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</row>
  </sheetData>
  <sheetProtection/>
  <mergeCells count="6">
    <mergeCell ref="AJ1:AP1"/>
    <mergeCell ref="AQ1:AW1"/>
    <mergeCell ref="H1:N1"/>
    <mergeCell ref="O1:U1"/>
    <mergeCell ref="V1:AB1"/>
    <mergeCell ref="AC1:AI1"/>
  </mergeCells>
  <printOptions/>
  <pageMargins left="0.7086614173228347" right="0.7086614173228347" top="0.7480314960629921" bottom="0.7480314960629921" header="0.31496062992125984" footer="0.31496062992125984"/>
  <pageSetup orientation="landscape" paperSize="9"/>
  <colBreaks count="1" manualBreakCount="1">
    <brk id="7" max="65535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03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32" sqref="A1:G32"/>
    </sheetView>
  </sheetViews>
  <sheetFormatPr defaultColWidth="59.140625" defaultRowHeight="15"/>
  <cols>
    <col min="1" max="1" width="8.00390625" style="1" bestFit="1" customWidth="1"/>
    <col min="2" max="2" width="9.00390625" style="17" bestFit="1" customWidth="1"/>
    <col min="3" max="3" width="34.421875" style="1" customWidth="1"/>
    <col min="4" max="4" width="20.140625" style="1" bestFit="1" customWidth="1"/>
    <col min="5" max="5" width="11.421875" style="1" bestFit="1" customWidth="1"/>
    <col min="6" max="7" width="11.28125" style="1" bestFit="1" customWidth="1"/>
    <col min="8" max="8" width="12.8515625" style="1" bestFit="1" customWidth="1"/>
    <col min="9" max="9" width="11.00390625" style="1" bestFit="1" customWidth="1"/>
    <col min="10" max="10" width="14.8515625" style="1" bestFit="1" customWidth="1"/>
    <col min="11" max="11" width="12.421875" style="102" bestFit="1" customWidth="1"/>
    <col min="12" max="13" width="12.8515625" style="1" bestFit="1" customWidth="1"/>
    <col min="14" max="14" width="12.421875" style="1" bestFit="1" customWidth="1"/>
    <col min="15" max="15" width="12.8515625" style="1" bestFit="1" customWidth="1"/>
    <col min="16" max="16" width="11.00390625" style="1" bestFit="1" customWidth="1"/>
    <col min="17" max="17" width="13.7109375" style="1" bestFit="1" customWidth="1"/>
    <col min="18" max="18" width="12.421875" style="102" bestFit="1" customWidth="1"/>
    <col min="19" max="20" width="12.8515625" style="1" bestFit="1" customWidth="1"/>
    <col min="21" max="21" width="12.421875" style="1" bestFit="1" customWidth="1"/>
    <col min="22" max="22" width="11.7109375" style="1" bestFit="1" customWidth="1"/>
    <col min="23" max="23" width="11.00390625" style="1" bestFit="1" customWidth="1"/>
    <col min="24" max="24" width="14.8515625" style="1" bestFit="1" customWidth="1"/>
    <col min="25" max="25" width="13.00390625" style="102" bestFit="1" customWidth="1"/>
    <col min="26" max="27" width="12.8515625" style="1" bestFit="1" customWidth="1"/>
    <col min="28" max="28" width="12.421875" style="1" bestFit="1" customWidth="1"/>
    <col min="29" max="29" width="11.7109375" style="1" bestFit="1" customWidth="1"/>
    <col min="30" max="30" width="11.00390625" style="1" bestFit="1" customWidth="1"/>
    <col min="31" max="31" width="14.8515625" style="1" bestFit="1" customWidth="1"/>
    <col min="32" max="32" width="13.00390625" style="102" bestFit="1" customWidth="1"/>
    <col min="33" max="34" width="12.8515625" style="1" bestFit="1" customWidth="1"/>
    <col min="35" max="35" width="12.421875" style="1" bestFit="1" customWidth="1"/>
    <col min="36" max="36" width="12.8515625" style="1" bestFit="1" customWidth="1"/>
    <col min="37" max="37" width="12.140625" style="1" bestFit="1" customWidth="1"/>
    <col min="38" max="38" width="14.8515625" style="1" bestFit="1" customWidth="1"/>
    <col min="39" max="39" width="13.00390625" style="102" bestFit="1" customWidth="1"/>
    <col min="40" max="41" width="12.8515625" style="1" bestFit="1" customWidth="1"/>
    <col min="42" max="42" width="12.7109375" style="1" bestFit="1" customWidth="1"/>
    <col min="43" max="43" width="11.7109375" style="1" bestFit="1" customWidth="1"/>
    <col min="44" max="44" width="11.00390625" style="1" bestFit="1" customWidth="1"/>
    <col min="45" max="45" width="13.7109375" style="1" bestFit="1" customWidth="1"/>
    <col min="46" max="46" width="12.421875" style="102" bestFit="1" customWidth="1"/>
    <col min="47" max="48" width="12.8515625" style="1" bestFit="1" customWidth="1"/>
    <col min="49" max="49" width="12.421875" style="1" bestFit="1" customWidth="1"/>
    <col min="50" max="50" width="11.7109375" style="1" bestFit="1" customWidth="1"/>
    <col min="51" max="51" width="11.00390625" style="1" bestFit="1" customWidth="1"/>
    <col min="52" max="52" width="13.7109375" style="1" bestFit="1" customWidth="1"/>
    <col min="53" max="53" width="12.421875" style="1" bestFit="1" customWidth="1"/>
    <col min="54" max="55" width="12.8515625" style="1" bestFit="1" customWidth="1"/>
    <col min="56" max="56" width="12.421875" style="1" bestFit="1" customWidth="1"/>
    <col min="57" max="57" width="11.7109375" style="1" bestFit="1" customWidth="1"/>
    <col min="58" max="58" width="11.00390625" style="1" bestFit="1" customWidth="1"/>
    <col min="59" max="59" width="13.7109375" style="1" bestFit="1" customWidth="1"/>
    <col min="60" max="60" width="12.421875" style="1" bestFit="1" customWidth="1"/>
    <col min="61" max="62" width="12.8515625" style="1" bestFit="1" customWidth="1"/>
    <col min="63" max="63" width="12.421875" style="1" bestFit="1" customWidth="1"/>
    <col min="64" max="71" width="7.421875" style="1" bestFit="1" customWidth="1"/>
    <col min="72" max="79" width="12.00390625" style="1" bestFit="1" customWidth="1"/>
    <col min="80" max="16384" width="59.140625" style="1" customWidth="1"/>
  </cols>
  <sheetData>
    <row r="1" spans="2:49" s="133" customFormat="1" ht="27.75" customHeight="1">
      <c r="B1" s="134"/>
      <c r="C1" s="135" t="s">
        <v>214</v>
      </c>
      <c r="H1" s="132" t="s">
        <v>99</v>
      </c>
      <c r="I1" s="132"/>
      <c r="J1" s="132"/>
      <c r="K1" s="132"/>
      <c r="L1" s="132"/>
      <c r="M1" s="132"/>
      <c r="N1" s="132"/>
      <c r="O1" s="105" t="s">
        <v>100</v>
      </c>
      <c r="P1" s="105"/>
      <c r="Q1" s="105"/>
      <c r="R1" s="105"/>
      <c r="S1" s="105"/>
      <c r="T1" s="105"/>
      <c r="U1" s="105"/>
      <c r="V1" s="132" t="s">
        <v>145</v>
      </c>
      <c r="W1" s="132"/>
      <c r="X1" s="132"/>
      <c r="Y1" s="132"/>
      <c r="Z1" s="132"/>
      <c r="AA1" s="132"/>
      <c r="AB1" s="132"/>
      <c r="AC1" s="105" t="s">
        <v>150</v>
      </c>
      <c r="AD1" s="105"/>
      <c r="AE1" s="105"/>
      <c r="AF1" s="105"/>
      <c r="AG1" s="105"/>
      <c r="AH1" s="105"/>
      <c r="AI1" s="105"/>
      <c r="AJ1" s="132" t="s">
        <v>151</v>
      </c>
      <c r="AK1" s="132"/>
      <c r="AL1" s="132"/>
      <c r="AM1" s="132"/>
      <c r="AN1" s="132"/>
      <c r="AO1" s="132"/>
      <c r="AP1" s="132"/>
      <c r="AQ1" s="105" t="s">
        <v>179</v>
      </c>
      <c r="AR1" s="105"/>
      <c r="AS1" s="105"/>
      <c r="AT1" s="105"/>
      <c r="AU1" s="105"/>
      <c r="AV1" s="105"/>
      <c r="AW1" s="105"/>
    </row>
    <row r="2" spans="1:79" s="18" customFormat="1" ht="25.5" customHeight="1" thickBot="1">
      <c r="A2" s="123" t="s">
        <v>0</v>
      </c>
      <c r="B2" s="124" t="s">
        <v>1</v>
      </c>
      <c r="C2" s="123" t="s">
        <v>2</v>
      </c>
      <c r="D2" s="123" t="s">
        <v>3</v>
      </c>
      <c r="E2" s="125" t="s">
        <v>6</v>
      </c>
      <c r="F2" s="125" t="s">
        <v>207</v>
      </c>
      <c r="G2" s="125" t="s">
        <v>208</v>
      </c>
      <c r="H2" s="87" t="s">
        <v>49</v>
      </c>
      <c r="I2" s="87" t="s">
        <v>48</v>
      </c>
      <c r="J2" s="87" t="s">
        <v>50</v>
      </c>
      <c r="K2" s="100" t="s">
        <v>7</v>
      </c>
      <c r="L2" s="87" t="s">
        <v>8</v>
      </c>
      <c r="M2" s="87" t="s">
        <v>9</v>
      </c>
      <c r="N2" s="87" t="s">
        <v>10</v>
      </c>
      <c r="O2" s="87" t="s">
        <v>51</v>
      </c>
      <c r="P2" s="87" t="s">
        <v>52</v>
      </c>
      <c r="Q2" s="87" t="s">
        <v>53</v>
      </c>
      <c r="R2" s="100" t="s">
        <v>11</v>
      </c>
      <c r="S2" s="87" t="s">
        <v>12</v>
      </c>
      <c r="T2" s="87" t="s">
        <v>13</v>
      </c>
      <c r="U2" s="87" t="s">
        <v>14</v>
      </c>
      <c r="V2" s="87" t="s">
        <v>62</v>
      </c>
      <c r="W2" s="87" t="s">
        <v>63</v>
      </c>
      <c r="X2" s="87" t="s">
        <v>64</v>
      </c>
      <c r="Y2" s="100" t="s">
        <v>65</v>
      </c>
      <c r="Z2" s="87" t="s">
        <v>15</v>
      </c>
      <c r="AA2" s="87" t="s">
        <v>16</v>
      </c>
      <c r="AB2" s="87" t="s">
        <v>17</v>
      </c>
      <c r="AC2" s="87" t="s">
        <v>66</v>
      </c>
      <c r="AD2" s="87" t="s">
        <v>67</v>
      </c>
      <c r="AE2" s="87" t="s">
        <v>68</v>
      </c>
      <c r="AF2" s="100" t="s">
        <v>73</v>
      </c>
      <c r="AG2" s="87" t="s">
        <v>18</v>
      </c>
      <c r="AH2" s="87" t="s">
        <v>19</v>
      </c>
      <c r="AI2" s="87" t="s">
        <v>20</v>
      </c>
      <c r="AJ2" s="87" t="s">
        <v>69</v>
      </c>
      <c r="AK2" s="87" t="s">
        <v>70</v>
      </c>
      <c r="AL2" s="87" t="s">
        <v>71</v>
      </c>
      <c r="AM2" s="100" t="s">
        <v>72</v>
      </c>
      <c r="AN2" s="87" t="s">
        <v>21</v>
      </c>
      <c r="AO2" s="87" t="s">
        <v>22</v>
      </c>
      <c r="AP2" s="87" t="s">
        <v>23</v>
      </c>
      <c r="AQ2" s="87" t="s">
        <v>74</v>
      </c>
      <c r="AR2" s="87" t="s">
        <v>75</v>
      </c>
      <c r="AS2" s="87" t="s">
        <v>76</v>
      </c>
      <c r="AT2" s="100" t="s">
        <v>24</v>
      </c>
      <c r="AU2" s="87" t="s">
        <v>25</v>
      </c>
      <c r="AV2" s="87" t="s">
        <v>26</v>
      </c>
      <c r="AW2" s="87" t="s">
        <v>27</v>
      </c>
      <c r="AX2" s="87" t="s">
        <v>77</v>
      </c>
      <c r="AY2" s="87" t="s">
        <v>78</v>
      </c>
      <c r="AZ2" s="87" t="s">
        <v>79</v>
      </c>
      <c r="BA2" s="87" t="s">
        <v>28</v>
      </c>
      <c r="BB2" s="87" t="s">
        <v>29</v>
      </c>
      <c r="BC2" s="87" t="s">
        <v>30</v>
      </c>
      <c r="BD2" s="87" t="s">
        <v>31</v>
      </c>
      <c r="BE2" s="87" t="s">
        <v>80</v>
      </c>
      <c r="BF2" s="87" t="s">
        <v>81</v>
      </c>
      <c r="BG2" s="87" t="s">
        <v>82</v>
      </c>
      <c r="BH2" s="87" t="s">
        <v>32</v>
      </c>
      <c r="BI2" s="87" t="s">
        <v>33</v>
      </c>
      <c r="BJ2" s="87" t="s">
        <v>34</v>
      </c>
      <c r="BK2" s="87" t="s">
        <v>35</v>
      </c>
      <c r="BL2" s="88" t="s">
        <v>40</v>
      </c>
      <c r="BM2" s="89" t="s">
        <v>41</v>
      </c>
      <c r="BN2" s="89" t="s">
        <v>42</v>
      </c>
      <c r="BO2" s="89" t="s">
        <v>43</v>
      </c>
      <c r="BP2" s="89" t="s">
        <v>44</v>
      </c>
      <c r="BQ2" s="89" t="s">
        <v>45</v>
      </c>
      <c r="BR2" s="89" t="s">
        <v>46</v>
      </c>
      <c r="BS2" s="89" t="s">
        <v>47</v>
      </c>
      <c r="BT2" s="89" t="s">
        <v>54</v>
      </c>
      <c r="BU2" s="89" t="s">
        <v>55</v>
      </c>
      <c r="BV2" s="89" t="s">
        <v>56</v>
      </c>
      <c r="BW2" s="89" t="s">
        <v>57</v>
      </c>
      <c r="BX2" s="89" t="s">
        <v>58</v>
      </c>
      <c r="BY2" s="89" t="s">
        <v>59</v>
      </c>
      <c r="BZ2" s="89" t="s">
        <v>60</v>
      </c>
      <c r="CA2" s="89" t="s">
        <v>61</v>
      </c>
    </row>
    <row r="3" spans="1:79" ht="13.5">
      <c r="A3" s="117">
        <v>2</v>
      </c>
      <c r="B3" s="109">
        <v>25923</v>
      </c>
      <c r="C3" s="110" t="s">
        <v>167</v>
      </c>
      <c r="D3" s="110" t="s">
        <v>36</v>
      </c>
      <c r="E3" s="126">
        <f>F3+G3</f>
        <v>111</v>
      </c>
      <c r="F3" s="44">
        <f>L3+S3+Z3+AG3+AN3+AU3+BB3+BI3</f>
        <v>87</v>
      </c>
      <c r="G3" s="44">
        <f>M3+T3+AA3+AH3+AO3+AV3+BC3+BJ3</f>
        <v>24</v>
      </c>
      <c r="H3" s="2">
        <f>J3+(I3*BT3)</f>
        <v>0</v>
      </c>
      <c r="I3" s="38"/>
      <c r="J3" s="38"/>
      <c r="K3" s="45">
        <v>6</v>
      </c>
      <c r="L3" s="3">
        <v>18</v>
      </c>
      <c r="M3" s="3">
        <v>1</v>
      </c>
      <c r="N3" s="19">
        <f>L3+M3</f>
        <v>19</v>
      </c>
      <c r="O3" s="2">
        <f>Q3+(P3*BU3)</f>
        <v>0</v>
      </c>
      <c r="P3" s="55"/>
      <c r="Q3" s="55"/>
      <c r="R3" s="40">
        <v>2</v>
      </c>
      <c r="S3" s="3">
        <v>28</v>
      </c>
      <c r="T3" s="34">
        <v>8</v>
      </c>
      <c r="U3" s="19">
        <f>S3+T3</f>
        <v>36</v>
      </c>
      <c r="V3" s="2">
        <f>X3+(W3*BV3)</f>
        <v>0</v>
      </c>
      <c r="W3" s="10"/>
      <c r="X3" s="3"/>
      <c r="Y3" s="45">
        <v>1</v>
      </c>
      <c r="Z3" s="3">
        <v>25</v>
      </c>
      <c r="AA3" s="3">
        <v>10</v>
      </c>
      <c r="AB3" s="19">
        <f>Z3+AA3</f>
        <v>35</v>
      </c>
      <c r="AC3" s="2">
        <f>AE3+(AD3*BW3)</f>
        <v>0</v>
      </c>
      <c r="AD3" s="10"/>
      <c r="AE3" s="3"/>
      <c r="AF3" s="45">
        <v>3</v>
      </c>
      <c r="AG3" s="3">
        <v>16</v>
      </c>
      <c r="AH3" s="3">
        <v>5</v>
      </c>
      <c r="AI3" s="19">
        <f>AG3+AH3</f>
        <v>21</v>
      </c>
      <c r="AJ3" s="2">
        <f>AL3+(AK3*BX3)</f>
        <v>0</v>
      </c>
      <c r="AK3" s="10"/>
      <c r="AL3" s="3"/>
      <c r="AM3" s="45"/>
      <c r="AN3" s="3"/>
      <c r="AO3" s="3"/>
      <c r="AP3" s="19">
        <f>AN3+AO3</f>
        <v>0</v>
      </c>
      <c r="AQ3" s="2">
        <f>AS3+(AR3*BY3)</f>
        <v>0</v>
      </c>
      <c r="AR3" s="10"/>
      <c r="AS3" s="3"/>
      <c r="AT3" s="45"/>
      <c r="AU3" s="3" t="b">
        <f>IF(AT3&gt;0.9,AT$46-AT3)</f>
        <v>0</v>
      </c>
      <c r="AV3" s="3"/>
      <c r="AW3" s="19">
        <f>AU3+AV3</f>
        <v>0</v>
      </c>
      <c r="AX3" s="2">
        <f>AZ3+(AY3*BZ3)</f>
        <v>0</v>
      </c>
      <c r="AY3" s="10"/>
      <c r="AZ3" s="3"/>
      <c r="BA3" s="10"/>
      <c r="BB3" s="3" t="b">
        <f>IF(BA3&gt;0.9,BA$46-BA3)</f>
        <v>0</v>
      </c>
      <c r="BC3" s="3"/>
      <c r="BD3" s="19">
        <f>BB3+BC3</f>
        <v>0</v>
      </c>
      <c r="BE3" s="2">
        <f>BG3+(BF3*CA3)</f>
        <v>0</v>
      </c>
      <c r="BF3" s="10"/>
      <c r="BG3" s="3"/>
      <c r="BH3" s="10"/>
      <c r="BI3" s="3" t="b">
        <f>IF(BH3&gt;0.9,BH$46-BH3)</f>
        <v>0</v>
      </c>
      <c r="BJ3" s="3"/>
      <c r="BK3" s="19">
        <f>BI3+BJ3</f>
        <v>0</v>
      </c>
      <c r="BL3" s="20" t="b">
        <f>IF(H3&gt;1,6)</f>
        <v>0</v>
      </c>
      <c r="BM3" s="20" t="b">
        <f>IF(O3&gt;1,6)</f>
        <v>0</v>
      </c>
      <c r="BN3" s="20" t="b">
        <f>IF(V3&gt;1,6)</f>
        <v>0</v>
      </c>
      <c r="BO3" s="20" t="b">
        <f>IF(AC3&gt;1,8)</f>
        <v>0</v>
      </c>
      <c r="BP3" s="20" t="b">
        <f>IF(AJ3&gt;1,6)</f>
        <v>0</v>
      </c>
      <c r="BQ3" s="20" t="b">
        <f>IF(AQ3&gt;1,5)</f>
        <v>0</v>
      </c>
      <c r="BR3" s="20" t="b">
        <f>IF(AX3&gt;1,5)</f>
        <v>0</v>
      </c>
      <c r="BS3" s="20" t="b">
        <f>IF(BE3&gt;1,5)</f>
        <v>0</v>
      </c>
      <c r="BT3" s="22" t="b">
        <f>IF(J3&gt;1,6)</f>
        <v>0</v>
      </c>
      <c r="BU3" s="22" t="b">
        <f>IF(Q3&gt;1,6)</f>
        <v>0</v>
      </c>
      <c r="BV3" s="22" t="b">
        <f>IF(X3&gt;1,6)</f>
        <v>0</v>
      </c>
      <c r="BW3" s="22" t="b">
        <f>IF(AE3&gt;1,8)</f>
        <v>0</v>
      </c>
      <c r="BX3" s="22" t="b">
        <f>IF(AL3&gt;1,6)</f>
        <v>0</v>
      </c>
      <c r="BY3" s="22" t="b">
        <f>IF(AS3&gt;1,5)</f>
        <v>0</v>
      </c>
      <c r="BZ3" s="22" t="b">
        <f>IF(AZ3&gt;1,5)</f>
        <v>0</v>
      </c>
      <c r="CA3" s="22" t="b">
        <f>IF(BG3&gt;1,5)</f>
        <v>0</v>
      </c>
    </row>
    <row r="4" spans="1:79" ht="13.5">
      <c r="A4" s="118">
        <v>4</v>
      </c>
      <c r="B4" s="119">
        <v>23351</v>
      </c>
      <c r="C4" s="110" t="s">
        <v>86</v>
      </c>
      <c r="D4" s="110" t="s">
        <v>83</v>
      </c>
      <c r="E4" s="126">
        <f>F4+G4</f>
        <v>102</v>
      </c>
      <c r="F4" s="44">
        <f>L4+S4+Z4+AG4+AN4+AU4+BB4+BI4</f>
        <v>81</v>
      </c>
      <c r="G4" s="44">
        <f>M4+T4+AA4+AH4+AO4+AV4+BC4+BJ4</f>
        <v>21</v>
      </c>
      <c r="H4" s="2">
        <f>J4+(I4*BT4)</f>
        <v>0</v>
      </c>
      <c r="I4" s="57"/>
      <c r="J4" s="57"/>
      <c r="K4" s="45">
        <v>4</v>
      </c>
      <c r="L4" s="3">
        <v>20</v>
      </c>
      <c r="M4" s="3">
        <v>3</v>
      </c>
      <c r="N4" s="19">
        <f>L4+M4</f>
        <v>23</v>
      </c>
      <c r="O4" s="75">
        <f>Q4+(P4*BU4)</f>
        <v>0</v>
      </c>
      <c r="P4" s="54"/>
      <c r="Q4" s="54"/>
      <c r="R4" s="40">
        <v>11</v>
      </c>
      <c r="S4" s="3">
        <v>19</v>
      </c>
      <c r="T4" s="34"/>
      <c r="U4" s="19">
        <f>S4+T4</f>
        <v>19</v>
      </c>
      <c r="V4" s="75">
        <f>X4+(W4*BV4)</f>
        <v>0</v>
      </c>
      <c r="W4" s="10"/>
      <c r="X4" s="3"/>
      <c r="Y4" s="45">
        <v>2</v>
      </c>
      <c r="Z4" s="3">
        <v>24</v>
      </c>
      <c r="AA4" s="3">
        <v>8</v>
      </c>
      <c r="AB4" s="19">
        <f>Z4+AA4</f>
        <v>32</v>
      </c>
      <c r="AC4" s="75">
        <f>AE4+(AD4*BW4)</f>
        <v>0</v>
      </c>
      <c r="AD4" s="10"/>
      <c r="AE4" s="3"/>
      <c r="AF4" s="45">
        <v>1</v>
      </c>
      <c r="AG4" s="3">
        <v>18</v>
      </c>
      <c r="AH4" s="3">
        <v>10</v>
      </c>
      <c r="AI4" s="19">
        <f>AG4+AH4</f>
        <v>28</v>
      </c>
      <c r="AJ4" s="75">
        <f>AL4+(AK4*BX4)</f>
        <v>0</v>
      </c>
      <c r="AK4" s="10"/>
      <c r="AL4" s="3"/>
      <c r="AM4" s="45"/>
      <c r="AN4" s="3"/>
      <c r="AO4" s="3"/>
      <c r="AP4" s="19">
        <f>AN4+AO4</f>
        <v>0</v>
      </c>
      <c r="AQ4" s="75">
        <f>AS4+(AR4*BY4)</f>
        <v>0</v>
      </c>
      <c r="AR4" s="10"/>
      <c r="AS4" s="3"/>
      <c r="AT4" s="45"/>
      <c r="AU4" s="3" t="b">
        <f>IF(AT4&gt;0.9,AT$46-AT4)</f>
        <v>0</v>
      </c>
      <c r="AV4" s="3"/>
      <c r="AW4" s="76">
        <f>AU4+AV4</f>
        <v>0</v>
      </c>
      <c r="AX4" s="75">
        <f>AZ4+(AY4*BZ4)</f>
        <v>0</v>
      </c>
      <c r="AY4" s="10"/>
      <c r="AZ4" s="3"/>
      <c r="BA4" s="10"/>
      <c r="BB4" s="3" t="b">
        <f>IF(BA4&gt;0.9,BA$46-BA4)</f>
        <v>0</v>
      </c>
      <c r="BC4" s="3"/>
      <c r="BD4" s="76">
        <f>BB4+BC4</f>
        <v>0</v>
      </c>
      <c r="BE4" s="75">
        <f>BG4+(BF4*CA4)</f>
        <v>0</v>
      </c>
      <c r="BF4" s="10"/>
      <c r="BG4" s="3"/>
      <c r="BH4" s="10"/>
      <c r="BI4" s="3" t="b">
        <f>IF(BH4&gt;0.9,BH$46-BH4)</f>
        <v>0</v>
      </c>
      <c r="BJ4" s="3"/>
      <c r="BK4" s="76">
        <f>BI4+BJ4</f>
        <v>0</v>
      </c>
      <c r="BL4" s="20" t="b">
        <f>IF(H4&gt;1,6)</f>
        <v>0</v>
      </c>
      <c r="BM4" s="20" t="b">
        <f>IF(O4&gt;1,6)</f>
        <v>0</v>
      </c>
      <c r="BN4" s="20" t="b">
        <f>IF(V4&gt;1,6)</f>
        <v>0</v>
      </c>
      <c r="BO4" s="20" t="b">
        <f>IF(AC4&gt;1,8)</f>
        <v>0</v>
      </c>
      <c r="BP4" s="20" t="b">
        <f>IF(AJ4&gt;1,6)</f>
        <v>0</v>
      </c>
      <c r="BQ4" s="20" t="b">
        <f>IF(AQ4&gt;1,5)</f>
        <v>0</v>
      </c>
      <c r="BR4" s="20" t="b">
        <f>IF(AX4&gt;1,5)</f>
        <v>0</v>
      </c>
      <c r="BS4" s="20" t="b">
        <f>IF(BE4&gt;1,5)</f>
        <v>0</v>
      </c>
      <c r="BT4" s="22" t="b">
        <f>IF(J4&gt;1,6)</f>
        <v>0</v>
      </c>
      <c r="BU4" s="22" t="b">
        <f>IF(Q4&gt;1,6)</f>
        <v>0</v>
      </c>
      <c r="BV4" s="22" t="b">
        <f>IF(X4&gt;1,6)</f>
        <v>0</v>
      </c>
      <c r="BW4" s="22" t="b">
        <f>IF(AE4&gt;1,8)</f>
        <v>0</v>
      </c>
      <c r="BX4" s="22" t="b">
        <f>IF(AL4&gt;1,6)</f>
        <v>0</v>
      </c>
      <c r="BY4" s="22" t="b">
        <f>IF(AS4&gt;1,5)</f>
        <v>0</v>
      </c>
      <c r="BZ4" s="22" t="b">
        <f>IF(AZ4&gt;1,5)</f>
        <v>0</v>
      </c>
      <c r="CA4" s="22" t="b">
        <f>IF(BG4&gt;1,5)</f>
        <v>0</v>
      </c>
    </row>
    <row r="5" spans="1:79" ht="13.5">
      <c r="A5" s="120">
        <v>1</v>
      </c>
      <c r="B5" s="119">
        <v>9233</v>
      </c>
      <c r="C5" s="110" t="s">
        <v>114</v>
      </c>
      <c r="D5" s="110" t="s">
        <v>83</v>
      </c>
      <c r="E5" s="126">
        <f>F5+G5</f>
        <v>100</v>
      </c>
      <c r="F5" s="44">
        <f>L5+S5+Z5+AG5+AN5+AU5+BB5+BI5</f>
        <v>75</v>
      </c>
      <c r="G5" s="44">
        <f>M5+T5+AA5+AH5+AO5+AV5+BC5+BJ5</f>
        <v>25</v>
      </c>
      <c r="H5" s="58">
        <f>J5+(I5*BT5)</f>
        <v>0</v>
      </c>
      <c r="I5" s="57"/>
      <c r="J5" s="57"/>
      <c r="K5" s="45">
        <v>1</v>
      </c>
      <c r="L5" s="3">
        <v>23</v>
      </c>
      <c r="M5" s="3">
        <v>10</v>
      </c>
      <c r="N5" s="19">
        <f>L5+M5</f>
        <v>33</v>
      </c>
      <c r="O5" s="75">
        <f>Q5+(P5*BU5)</f>
        <v>0</v>
      </c>
      <c r="P5" s="55"/>
      <c r="Q5" s="55"/>
      <c r="R5" s="40">
        <v>1</v>
      </c>
      <c r="S5" s="3">
        <v>29</v>
      </c>
      <c r="T5" s="34">
        <v>10</v>
      </c>
      <c r="U5" s="19">
        <f>S5+T5</f>
        <v>39</v>
      </c>
      <c r="V5" s="75">
        <f>X5+(W5*BV5)</f>
        <v>0</v>
      </c>
      <c r="W5" s="10"/>
      <c r="X5" s="3"/>
      <c r="Y5" s="45">
        <v>3</v>
      </c>
      <c r="Z5" s="3">
        <v>23</v>
      </c>
      <c r="AA5" s="3">
        <v>5</v>
      </c>
      <c r="AB5" s="19">
        <f>Z5+AA5</f>
        <v>28</v>
      </c>
      <c r="AC5" s="75">
        <f>AE5+(AD5*BW5)</f>
        <v>0</v>
      </c>
      <c r="AD5" s="10"/>
      <c r="AE5" s="3"/>
      <c r="AF5" s="45"/>
      <c r="AG5" s="3"/>
      <c r="AH5" s="3"/>
      <c r="AI5" s="19">
        <f>AG5+AH5</f>
        <v>0</v>
      </c>
      <c r="AJ5" s="75">
        <f>AL5+(AK5*BX5)</f>
        <v>0</v>
      </c>
      <c r="AK5" s="10"/>
      <c r="AL5" s="3"/>
      <c r="AM5" s="45"/>
      <c r="AN5" s="3"/>
      <c r="AO5" s="3"/>
      <c r="AP5" s="19">
        <f>AN5+AO5</f>
        <v>0</v>
      </c>
      <c r="AQ5" s="75">
        <f>AS5+(AR5*BY5)</f>
        <v>0</v>
      </c>
      <c r="AR5" s="10"/>
      <c r="AS5" s="3"/>
      <c r="AT5" s="45"/>
      <c r="AU5" s="3" t="b">
        <f>IF(AT5&gt;0.9,AT$46-AT5)</f>
        <v>0</v>
      </c>
      <c r="AV5" s="3"/>
      <c r="AW5" s="76">
        <f>AU5+AV5</f>
        <v>0</v>
      </c>
      <c r="AX5" s="75">
        <f>AZ5+(AY5*BZ5)</f>
        <v>0</v>
      </c>
      <c r="AY5" s="10"/>
      <c r="AZ5" s="3"/>
      <c r="BA5" s="10"/>
      <c r="BB5" s="3" t="b">
        <f>IF(BA5&gt;0.9,BA$46-BA5)</f>
        <v>0</v>
      </c>
      <c r="BC5" s="3"/>
      <c r="BD5" s="76">
        <f>BB5+BC5</f>
        <v>0</v>
      </c>
      <c r="BE5" s="75">
        <f>BG5+(BF5*CA5)</f>
        <v>0</v>
      </c>
      <c r="BF5" s="10"/>
      <c r="BG5" s="3"/>
      <c r="BH5" s="10"/>
      <c r="BI5" s="3" t="b">
        <f>IF(BH5&gt;0.9,BH$46-BH5)</f>
        <v>0</v>
      </c>
      <c r="BJ5" s="3"/>
      <c r="BK5" s="76">
        <f>BI5+BJ5</f>
        <v>0</v>
      </c>
      <c r="BL5" s="20" t="b">
        <f>IF(H5&gt;1,6)</f>
        <v>0</v>
      </c>
      <c r="BM5" s="20" t="b">
        <f>IF(O5&gt;1,6)</f>
        <v>0</v>
      </c>
      <c r="BN5" s="20" t="b">
        <f>IF(V5&gt;1,6)</f>
        <v>0</v>
      </c>
      <c r="BO5" s="20" t="b">
        <f>IF(AC5&gt;1,8)</f>
        <v>0</v>
      </c>
      <c r="BP5" s="20" t="b">
        <f>IF(AJ5&gt;1,6)</f>
        <v>0</v>
      </c>
      <c r="BQ5" s="20" t="b">
        <f>IF(AQ5&gt;1,5)</f>
        <v>0</v>
      </c>
      <c r="BR5" s="20" t="b">
        <f>IF(AX5&gt;1,5)</f>
        <v>0</v>
      </c>
      <c r="BS5" s="20" t="b">
        <f>IF(BE5&gt;1,5)</f>
        <v>0</v>
      </c>
      <c r="BT5" s="22" t="b">
        <f>IF(J5&gt;1,6)</f>
        <v>0</v>
      </c>
      <c r="BU5" s="22" t="b">
        <f>IF(Q5&gt;1,6)</f>
        <v>0</v>
      </c>
      <c r="BV5" s="22" t="b">
        <f>IF(X5&gt;1,6)</f>
        <v>0</v>
      </c>
      <c r="BW5" s="22" t="b">
        <f>IF(AE5&gt;1,8)</f>
        <v>0</v>
      </c>
      <c r="BX5" s="22" t="b">
        <f>IF(AL5&gt;1,6)</f>
        <v>0</v>
      </c>
      <c r="BY5" s="22" t="b">
        <f>IF(AS5&gt;1,5)</f>
        <v>0</v>
      </c>
      <c r="BZ5" s="22" t="b">
        <f>IF(AZ5&gt;1,5)</f>
        <v>0</v>
      </c>
      <c r="CA5" s="22" t="b">
        <f>IF(BG5&gt;1,5)</f>
        <v>0</v>
      </c>
    </row>
    <row r="6" spans="1:79" ht="13.5">
      <c r="A6" s="120">
        <v>3</v>
      </c>
      <c r="B6" s="119">
        <v>9380</v>
      </c>
      <c r="C6" s="110" t="s">
        <v>96</v>
      </c>
      <c r="D6" s="110" t="s">
        <v>84</v>
      </c>
      <c r="E6" s="126">
        <f>F6+G6</f>
        <v>82</v>
      </c>
      <c r="F6" s="44">
        <f>L6+S6+Z6+AG6+AN6+AU6+BB6+BI6</f>
        <v>69</v>
      </c>
      <c r="G6" s="44">
        <f>M6+T6+AA6+AH6+AO6+AV6+BC6+BJ6</f>
        <v>13</v>
      </c>
      <c r="H6" s="61">
        <f>J6+(I6*BT6)</f>
        <v>0</v>
      </c>
      <c r="I6" s="57"/>
      <c r="J6" s="57"/>
      <c r="K6" s="45">
        <v>2</v>
      </c>
      <c r="L6" s="3">
        <v>22</v>
      </c>
      <c r="M6" s="11">
        <v>8</v>
      </c>
      <c r="N6" s="19">
        <f>L6+M6</f>
        <v>30</v>
      </c>
      <c r="O6" s="77">
        <f>Q6+(P6*BU6)</f>
        <v>0</v>
      </c>
      <c r="P6" s="15"/>
      <c r="Q6" s="35"/>
      <c r="R6" s="40">
        <v>5</v>
      </c>
      <c r="S6" s="3">
        <v>25</v>
      </c>
      <c r="T6" s="34">
        <v>2</v>
      </c>
      <c r="U6" s="19">
        <f>S6+T6</f>
        <v>27</v>
      </c>
      <c r="V6" s="77">
        <f>X6+(W6*BV6)</f>
        <v>0</v>
      </c>
      <c r="W6" s="3"/>
      <c r="X6" s="3"/>
      <c r="Y6" s="45">
        <v>4</v>
      </c>
      <c r="Z6" s="3">
        <v>22</v>
      </c>
      <c r="AA6" s="3">
        <v>3</v>
      </c>
      <c r="AB6" s="19">
        <f>Z6+AA6</f>
        <v>25</v>
      </c>
      <c r="AC6" s="77">
        <f>AE6+(AD6*BW6)</f>
        <v>0</v>
      </c>
      <c r="AD6" s="3"/>
      <c r="AE6" s="3"/>
      <c r="AF6" s="45"/>
      <c r="AG6" s="3"/>
      <c r="AH6" s="3"/>
      <c r="AI6" s="19">
        <f>AG6+AH6</f>
        <v>0</v>
      </c>
      <c r="AJ6" s="77">
        <f>AL6+(AK6*BX6)</f>
        <v>0</v>
      </c>
      <c r="AK6" s="3"/>
      <c r="AL6" s="3"/>
      <c r="AM6" s="45"/>
      <c r="AN6" s="3"/>
      <c r="AO6" s="3"/>
      <c r="AP6" s="19">
        <f>AN6+AO6</f>
        <v>0</v>
      </c>
      <c r="AQ6" s="77">
        <f>AS6+(AR6*BY6)</f>
        <v>0</v>
      </c>
      <c r="AR6" s="3"/>
      <c r="AS6" s="3"/>
      <c r="AT6" s="45"/>
      <c r="AU6" s="3" t="b">
        <f>IF(AT6&gt;0.9,AT$46-AT6)</f>
        <v>0</v>
      </c>
      <c r="AV6" s="3"/>
      <c r="AW6" s="78">
        <f>AU6+AV6</f>
        <v>0</v>
      </c>
      <c r="AX6" s="77">
        <f>AZ6+(AY6*BZ6)</f>
        <v>0</v>
      </c>
      <c r="AY6" s="3"/>
      <c r="AZ6" s="3"/>
      <c r="BA6" s="10"/>
      <c r="BB6" s="3" t="b">
        <f>IF(BA6&gt;0.9,BA$46-BA6)</f>
        <v>0</v>
      </c>
      <c r="BC6" s="3"/>
      <c r="BD6" s="78">
        <f>BB6+BC6</f>
        <v>0</v>
      </c>
      <c r="BE6" s="77">
        <f>BG6+(BF6*CA6)</f>
        <v>0</v>
      </c>
      <c r="BF6" s="3"/>
      <c r="BG6" s="3"/>
      <c r="BH6" s="10"/>
      <c r="BI6" s="3" t="b">
        <f>IF(BH6&gt;0.9,BH$46-BH6)</f>
        <v>0</v>
      </c>
      <c r="BJ6" s="3"/>
      <c r="BK6" s="78">
        <f>BI6+BJ6</f>
        <v>0</v>
      </c>
      <c r="BL6" s="22" t="b">
        <f>IF(H6&gt;1,6)</f>
        <v>0</v>
      </c>
      <c r="BM6" s="22" t="b">
        <f>IF(O6&gt;1,6)</f>
        <v>0</v>
      </c>
      <c r="BN6" s="22" t="b">
        <f>IF(V6&gt;1,6)</f>
        <v>0</v>
      </c>
      <c r="BO6" s="22" t="b">
        <f>IF(AC6&gt;1,8)</f>
        <v>0</v>
      </c>
      <c r="BP6" s="22" t="b">
        <f>IF(AJ6&gt;1,6)</f>
        <v>0</v>
      </c>
      <c r="BQ6" s="22" t="b">
        <f>IF(AQ6&gt;1,5)</f>
        <v>0</v>
      </c>
      <c r="BR6" s="22" t="b">
        <f>IF(AX6&gt;1,5)</f>
        <v>0</v>
      </c>
      <c r="BS6" s="22" t="b">
        <f>IF(BE6&gt;1,5)</f>
        <v>0</v>
      </c>
      <c r="BT6" s="22" t="b">
        <f>IF(J6&gt;1,6)</f>
        <v>0</v>
      </c>
      <c r="BU6" s="22" t="b">
        <f>IF(Q6&gt;1,6)</f>
        <v>0</v>
      </c>
      <c r="BV6" s="22" t="b">
        <f>IF(X6&gt;1,6)</f>
        <v>0</v>
      </c>
      <c r="BW6" s="22" t="b">
        <f>IF(AE6&gt;1,8)</f>
        <v>0</v>
      </c>
      <c r="BX6" s="22" t="b">
        <f>IF(AL6&gt;1,6)</f>
        <v>0</v>
      </c>
      <c r="BY6" s="22" t="b">
        <f>IF(AS6&gt;1,5)</f>
        <v>0</v>
      </c>
      <c r="BZ6" s="22" t="b">
        <f>IF(AZ6&gt;1,5)</f>
        <v>0</v>
      </c>
      <c r="CA6" s="22" t="b">
        <f>IF(BG6&gt;1,5)</f>
        <v>0</v>
      </c>
    </row>
    <row r="7" spans="1:79" ht="13.5">
      <c r="A7" s="120">
        <v>9</v>
      </c>
      <c r="B7" s="119">
        <v>9232</v>
      </c>
      <c r="C7" s="110" t="s">
        <v>110</v>
      </c>
      <c r="D7" s="110" t="s">
        <v>36</v>
      </c>
      <c r="E7" s="126">
        <f>F7+G7</f>
        <v>62</v>
      </c>
      <c r="F7" s="44">
        <f>L7+S7+Z7+AG7+AN7+AU7+BB7+BI7</f>
        <v>59</v>
      </c>
      <c r="G7" s="44">
        <f>M7+T7+AA7+AH7+AO7+AV7+BC7+BJ7</f>
        <v>3</v>
      </c>
      <c r="H7" s="58">
        <f>J7+(I7*BT7)</f>
        <v>0</v>
      </c>
      <c r="I7" s="57"/>
      <c r="J7" s="57"/>
      <c r="K7" s="45">
        <v>14</v>
      </c>
      <c r="L7" s="3">
        <v>10</v>
      </c>
      <c r="M7" s="3"/>
      <c r="N7" s="19">
        <f>L7+M7</f>
        <v>10</v>
      </c>
      <c r="O7" s="75">
        <f>Q7+(P7*BU7)</f>
        <v>0</v>
      </c>
      <c r="P7" s="54"/>
      <c r="Q7" s="54"/>
      <c r="R7" s="40">
        <v>10</v>
      </c>
      <c r="S7" s="3">
        <v>20</v>
      </c>
      <c r="T7" s="34"/>
      <c r="U7" s="19">
        <f>S7+T7</f>
        <v>20</v>
      </c>
      <c r="V7" s="75">
        <f>X7+(W7*BV7)</f>
        <v>0</v>
      </c>
      <c r="W7" s="10"/>
      <c r="X7" s="3"/>
      <c r="Y7" s="45">
        <v>12</v>
      </c>
      <c r="Z7" s="3">
        <v>14</v>
      </c>
      <c r="AA7" s="3"/>
      <c r="AB7" s="19">
        <f>Z7+AA7</f>
        <v>14</v>
      </c>
      <c r="AC7" s="75">
        <f>AE7+(AD7*BW7)</f>
        <v>0</v>
      </c>
      <c r="AD7" s="10"/>
      <c r="AE7" s="3"/>
      <c r="AF7" s="45">
        <v>4</v>
      </c>
      <c r="AG7" s="3">
        <v>15</v>
      </c>
      <c r="AH7" s="3">
        <v>3</v>
      </c>
      <c r="AI7" s="19">
        <f>AG7+AH7</f>
        <v>18</v>
      </c>
      <c r="AJ7" s="75">
        <f>AL7+(AK7*BX7)</f>
        <v>0</v>
      </c>
      <c r="AK7" s="10"/>
      <c r="AL7" s="3"/>
      <c r="AM7" s="45"/>
      <c r="AN7" s="3"/>
      <c r="AO7" s="3"/>
      <c r="AP7" s="19">
        <f>AN7+AO7</f>
        <v>0</v>
      </c>
      <c r="AQ7" s="75">
        <f>AS7+(AR7*BY7)</f>
        <v>0</v>
      </c>
      <c r="AR7" s="10"/>
      <c r="AS7" s="3"/>
      <c r="AT7" s="45"/>
      <c r="AU7" s="3" t="b">
        <f>IF(AT7&gt;0.9,AT$46-AT7)</f>
        <v>0</v>
      </c>
      <c r="AV7" s="3"/>
      <c r="AW7" s="76">
        <f>AU7+AV7</f>
        <v>0</v>
      </c>
      <c r="AX7" s="75">
        <f>AZ7+(AY7*BZ7)</f>
        <v>0</v>
      </c>
      <c r="AY7" s="10"/>
      <c r="AZ7" s="3"/>
      <c r="BA7" s="10"/>
      <c r="BB7" s="3" t="b">
        <f>IF(BA7&gt;0.9,BA$46-BA7)</f>
        <v>0</v>
      </c>
      <c r="BC7" s="3"/>
      <c r="BD7" s="76">
        <f>BB7+BC7</f>
        <v>0</v>
      </c>
      <c r="BE7" s="75">
        <f>BG7+(BF7*CA7)</f>
        <v>0</v>
      </c>
      <c r="BF7" s="10"/>
      <c r="BG7" s="3"/>
      <c r="BH7" s="10"/>
      <c r="BI7" s="3" t="b">
        <f>IF(BH7&gt;0.9,BH$46-BH7)</f>
        <v>0</v>
      </c>
      <c r="BJ7" s="3"/>
      <c r="BK7" s="76">
        <f>BI7+BJ7</f>
        <v>0</v>
      </c>
      <c r="BL7" s="20" t="b">
        <f>IF(H7&gt;1,6)</f>
        <v>0</v>
      </c>
      <c r="BM7" s="20" t="b">
        <f>IF(O7&gt;1,6)</f>
        <v>0</v>
      </c>
      <c r="BN7" s="20" t="b">
        <f>IF(V7&gt;1,6)</f>
        <v>0</v>
      </c>
      <c r="BO7" s="20" t="b">
        <f>IF(AC7&gt;1,8)</f>
        <v>0</v>
      </c>
      <c r="BP7" s="20" t="b">
        <f>IF(AJ7&gt;1,6)</f>
        <v>0</v>
      </c>
      <c r="BQ7" s="20" t="b">
        <f>IF(AQ7&gt;1,5)</f>
        <v>0</v>
      </c>
      <c r="BR7" s="20" t="b">
        <f>IF(AX7&gt;1,5)</f>
        <v>0</v>
      </c>
      <c r="BS7" s="20" t="b">
        <f>IF(BE7&gt;1,5)</f>
        <v>0</v>
      </c>
      <c r="BT7" s="22" t="b">
        <f>IF(J7&gt;1,6)</f>
        <v>0</v>
      </c>
      <c r="BU7" s="22" t="b">
        <f>IF(Q7&gt;1,6)</f>
        <v>0</v>
      </c>
      <c r="BV7" s="22" t="b">
        <f>IF(X7&gt;1,6)</f>
        <v>0</v>
      </c>
      <c r="BW7" s="22" t="b">
        <f>IF(AE7&gt;1,8)</f>
        <v>0</v>
      </c>
      <c r="BX7" s="22" t="b">
        <f>IF(AL7&gt;1,6)</f>
        <v>0</v>
      </c>
      <c r="BY7" s="22" t="b">
        <f>IF(AS7&gt;1,5)</f>
        <v>0</v>
      </c>
      <c r="BZ7" s="22" t="b">
        <f>IF(AZ7&gt;1,5)</f>
        <v>0</v>
      </c>
      <c r="CA7" s="22" t="b">
        <f>IF(BG7&gt;1,5)</f>
        <v>0</v>
      </c>
    </row>
    <row r="8" spans="1:79" ht="15" thickBot="1">
      <c r="A8" s="121">
        <v>5</v>
      </c>
      <c r="B8" s="122">
        <v>19299</v>
      </c>
      <c r="C8" s="115" t="s">
        <v>112</v>
      </c>
      <c r="D8" s="115" t="s">
        <v>83</v>
      </c>
      <c r="E8" s="126">
        <f>F8+G8</f>
        <v>58</v>
      </c>
      <c r="F8" s="44">
        <f>L8+S8+Z8+AG8+AN8+AU8+BB8+BI8</f>
        <v>58</v>
      </c>
      <c r="G8" s="44">
        <f>M8+T8+AA8+AH8+AO8+AV8+BC8+BJ8</f>
        <v>0</v>
      </c>
      <c r="H8" s="2">
        <f>J8+(I8*BT8)</f>
        <v>0</v>
      </c>
      <c r="I8" s="57"/>
      <c r="J8" s="57"/>
      <c r="K8" s="45">
        <v>7</v>
      </c>
      <c r="L8" s="3">
        <v>17</v>
      </c>
      <c r="M8" s="3"/>
      <c r="N8" s="19">
        <f>L8+M8</f>
        <v>17</v>
      </c>
      <c r="O8" s="75">
        <f>Q8+(P8*BU8)</f>
        <v>0</v>
      </c>
      <c r="P8" s="33"/>
      <c r="Q8" s="34"/>
      <c r="R8" s="40">
        <v>7</v>
      </c>
      <c r="S8" s="3">
        <v>23</v>
      </c>
      <c r="T8" s="34"/>
      <c r="U8" s="19">
        <f>S8+T8</f>
        <v>23</v>
      </c>
      <c r="V8" s="75">
        <f>X8+(W8*BV8)</f>
        <v>0</v>
      </c>
      <c r="W8" s="10"/>
      <c r="X8" s="3"/>
      <c r="Y8" s="45">
        <v>8</v>
      </c>
      <c r="Z8" s="3">
        <v>18</v>
      </c>
      <c r="AA8" s="3"/>
      <c r="AB8" s="19">
        <f>Z8+AA8</f>
        <v>18</v>
      </c>
      <c r="AC8" s="75">
        <f>AE8+(AD8*BW8)</f>
        <v>0</v>
      </c>
      <c r="AD8" s="10"/>
      <c r="AE8" s="3"/>
      <c r="AF8" s="45"/>
      <c r="AG8" s="3"/>
      <c r="AH8" s="3"/>
      <c r="AI8" s="19">
        <f>AG8+AH8</f>
        <v>0</v>
      </c>
      <c r="AJ8" s="75">
        <f>AL8+(AK8*BX8)</f>
        <v>0</v>
      </c>
      <c r="AK8" s="10"/>
      <c r="AL8" s="3"/>
      <c r="AM8" s="45"/>
      <c r="AN8" s="3"/>
      <c r="AO8" s="3"/>
      <c r="AP8" s="19">
        <f>AN8+AO8</f>
        <v>0</v>
      </c>
      <c r="AQ8" s="75">
        <f>AS8+(AR8*BY8)</f>
        <v>0</v>
      </c>
      <c r="AR8" s="10"/>
      <c r="AS8" s="3"/>
      <c r="AT8" s="45"/>
      <c r="AU8" s="3" t="b">
        <f>IF(AT8&gt;0.9,AT$46-AT8)</f>
        <v>0</v>
      </c>
      <c r="AV8" s="3"/>
      <c r="AW8" s="76">
        <f>AU8+AV8</f>
        <v>0</v>
      </c>
      <c r="AX8" s="75">
        <f>AZ8+(AY8*BZ8)</f>
        <v>0</v>
      </c>
      <c r="AY8" s="10"/>
      <c r="AZ8" s="3"/>
      <c r="BA8" s="10"/>
      <c r="BB8" s="3" t="b">
        <f>IF(BA8&gt;0.9,BA$46-BA8)</f>
        <v>0</v>
      </c>
      <c r="BC8" s="3"/>
      <c r="BD8" s="76">
        <f>BB8+BC8</f>
        <v>0</v>
      </c>
      <c r="BE8" s="75">
        <f>BG8+(BF8*CA8)</f>
        <v>0</v>
      </c>
      <c r="BF8" s="10"/>
      <c r="BG8" s="3"/>
      <c r="BH8" s="10"/>
      <c r="BI8" s="3" t="b">
        <f>IF(BH8&gt;0.9,BH$46-BH8)</f>
        <v>0</v>
      </c>
      <c r="BJ8" s="3"/>
      <c r="BK8" s="76">
        <f>BI8+BJ8</f>
        <v>0</v>
      </c>
      <c r="BL8" s="21" t="b">
        <f>IF(H8&gt;1,6)</f>
        <v>0</v>
      </c>
      <c r="BM8" s="21" t="b">
        <f>IF(O8&gt;1,6)</f>
        <v>0</v>
      </c>
      <c r="BN8" s="21" t="b">
        <f>IF(V8&gt;1,6)</f>
        <v>0</v>
      </c>
      <c r="BO8" s="21" t="b">
        <f>IF(AC8&gt;1,8)</f>
        <v>0</v>
      </c>
      <c r="BP8" s="21" t="b">
        <f>IF(AJ8&gt;1,6)</f>
        <v>0</v>
      </c>
      <c r="BQ8" s="21" t="b">
        <f>IF(AQ8&gt;1,5)</f>
        <v>0</v>
      </c>
      <c r="BR8" s="21" t="b">
        <f>IF(AX8&gt;1,5)</f>
        <v>0</v>
      </c>
      <c r="BS8" s="21" t="b">
        <f>IF(BE8&gt;1,5)</f>
        <v>0</v>
      </c>
      <c r="BT8" s="26" t="b">
        <f>IF(J8&gt;1,6)</f>
        <v>0</v>
      </c>
      <c r="BU8" s="26" t="b">
        <f>IF(Q8&gt;1,6)</f>
        <v>0</v>
      </c>
      <c r="BV8" s="26" t="b">
        <f>IF(X8&gt;1,6)</f>
        <v>0</v>
      </c>
      <c r="BW8" s="26" t="b">
        <f>IF(AE8&gt;1,8)</f>
        <v>0</v>
      </c>
      <c r="BX8" s="26" t="b">
        <f>IF(AL8&gt;1,6)</f>
        <v>0</v>
      </c>
      <c r="BY8" s="26" t="b">
        <f>IF(AS8&gt;1,5)</f>
        <v>0</v>
      </c>
      <c r="BZ8" s="26" t="b">
        <f>IF(AZ8&gt;1,5)</f>
        <v>0</v>
      </c>
      <c r="CA8" s="26" t="b">
        <f>IF(BG8&gt;1,5)</f>
        <v>0</v>
      </c>
    </row>
    <row r="9" spans="1:79" ht="13.5">
      <c r="A9" s="85">
        <v>16</v>
      </c>
      <c r="B9" s="116">
        <v>21682</v>
      </c>
      <c r="C9" s="86" t="s">
        <v>97</v>
      </c>
      <c r="D9" s="86" t="s">
        <v>38</v>
      </c>
      <c r="E9" s="126">
        <f>F9+G9</f>
        <v>53</v>
      </c>
      <c r="F9" s="44">
        <f>L9+S9+Z9+AG9+AN9+AU9+BB9+BI9</f>
        <v>45</v>
      </c>
      <c r="G9" s="44">
        <f>M9+T9+AA9+AH9+AO9+AV9+BC9+BJ9</f>
        <v>8</v>
      </c>
      <c r="H9" s="2">
        <f>J9+(I9*BT9)</f>
        <v>0</v>
      </c>
      <c r="I9" s="57"/>
      <c r="J9" s="57"/>
      <c r="K9" s="45">
        <v>12</v>
      </c>
      <c r="L9" s="3">
        <v>12</v>
      </c>
      <c r="M9" s="11"/>
      <c r="N9" s="19">
        <f>L9+M9</f>
        <v>12</v>
      </c>
      <c r="O9" s="75">
        <f>Q9+(P9*BU9)</f>
        <v>0</v>
      </c>
      <c r="P9" s="54"/>
      <c r="Q9" s="54"/>
      <c r="R9" s="40"/>
      <c r="S9" s="3"/>
      <c r="T9" s="35"/>
      <c r="U9" s="19">
        <f>S9+T9</f>
        <v>0</v>
      </c>
      <c r="V9" s="75">
        <f>X9+(W9*BV9)</f>
        <v>0</v>
      </c>
      <c r="W9" s="10"/>
      <c r="X9" s="3"/>
      <c r="Y9" s="45">
        <v>10</v>
      </c>
      <c r="Z9" s="3">
        <v>16</v>
      </c>
      <c r="AA9" s="11"/>
      <c r="AB9" s="19">
        <f>Z9+AA9</f>
        <v>16</v>
      </c>
      <c r="AC9" s="75">
        <f>AE9+(AD9*BW9)</f>
        <v>0</v>
      </c>
      <c r="AD9" s="10"/>
      <c r="AE9" s="3"/>
      <c r="AF9" s="45">
        <v>2</v>
      </c>
      <c r="AG9" s="3">
        <v>17</v>
      </c>
      <c r="AH9" s="11">
        <v>8</v>
      </c>
      <c r="AI9" s="19">
        <f>AG9+AH9</f>
        <v>25</v>
      </c>
      <c r="AJ9" s="75">
        <f>AL9+(AK9*BX9)</f>
        <v>0</v>
      </c>
      <c r="AK9" s="10"/>
      <c r="AL9" s="3"/>
      <c r="AM9" s="45"/>
      <c r="AN9" s="3"/>
      <c r="AO9" s="11"/>
      <c r="AP9" s="19">
        <f>AN9+AO9</f>
        <v>0</v>
      </c>
      <c r="AQ9" s="75">
        <f>AS9+(AR9*BY9)</f>
        <v>0</v>
      </c>
      <c r="AR9" s="10"/>
      <c r="AS9" s="3"/>
      <c r="AT9" s="45"/>
      <c r="AU9" s="3" t="b">
        <f>IF(AT9&gt;0.9,AT$46-AT9)</f>
        <v>0</v>
      </c>
      <c r="AV9" s="11"/>
      <c r="AW9" s="78">
        <f>AU9+AV9</f>
        <v>0</v>
      </c>
      <c r="AX9" s="75">
        <f>AZ9+(AY9*BZ9)</f>
        <v>0</v>
      </c>
      <c r="AY9" s="10"/>
      <c r="AZ9" s="3"/>
      <c r="BA9" s="10"/>
      <c r="BB9" s="3" t="b">
        <f>IF(BA9&gt;0.9,BA$46-BA9)</f>
        <v>0</v>
      </c>
      <c r="BC9" s="11"/>
      <c r="BD9" s="76">
        <f>BB9+BC9</f>
        <v>0</v>
      </c>
      <c r="BE9" s="75">
        <f>BG9+(BF9*CA9)</f>
        <v>0</v>
      </c>
      <c r="BF9" s="10"/>
      <c r="BG9" s="3"/>
      <c r="BH9" s="10"/>
      <c r="BI9" s="3" t="b">
        <f>IF(BH9&gt;0.9,BH$46-BH9)</f>
        <v>0</v>
      </c>
      <c r="BJ9" s="11"/>
      <c r="BK9" s="76">
        <f>BI9+BJ9</f>
        <v>0</v>
      </c>
      <c r="BL9" s="21" t="b">
        <f>IF(H9&gt;1,6)</f>
        <v>0</v>
      </c>
      <c r="BM9" s="21" t="b">
        <f>IF(O9&gt;1,6)</f>
        <v>0</v>
      </c>
      <c r="BN9" s="21" t="b">
        <f>IF(V9&gt;1,6)</f>
        <v>0</v>
      </c>
      <c r="BO9" s="21" t="b">
        <f>IF(AC9&gt;1,8)</f>
        <v>0</v>
      </c>
      <c r="BP9" s="21" t="b">
        <f>IF(AJ9&gt;1,6)</f>
        <v>0</v>
      </c>
      <c r="BQ9" s="21" t="b">
        <f>IF(AQ9&gt;1,5)</f>
        <v>0</v>
      </c>
      <c r="BR9" s="21" t="b">
        <f>IF(AX9&gt;1,5)</f>
        <v>0</v>
      </c>
      <c r="BS9" s="21" t="b">
        <f>IF(BE9&gt;1,5)</f>
        <v>0</v>
      </c>
      <c r="BT9" s="26" t="b">
        <f>IF(J9&gt;1,6)</f>
        <v>0</v>
      </c>
      <c r="BU9" s="26" t="b">
        <f>IF(Q9&gt;1,6)</f>
        <v>0</v>
      </c>
      <c r="BV9" s="26" t="b">
        <f>IF(X9&gt;1,6)</f>
        <v>0</v>
      </c>
      <c r="BW9" s="26" t="b">
        <f>IF(AE9&gt;1,8)</f>
        <v>0</v>
      </c>
      <c r="BX9" s="26" t="b">
        <f>IF(AL9&gt;1,6)</f>
        <v>0</v>
      </c>
      <c r="BY9" s="26" t="b">
        <f>IF(AS9&gt;1,5)</f>
        <v>0</v>
      </c>
      <c r="BZ9" s="26" t="b">
        <f>IF(AZ9&gt;1,5)</f>
        <v>0</v>
      </c>
      <c r="CA9" s="26" t="b">
        <f>IF(BG9&gt;1,5)</f>
        <v>0</v>
      </c>
    </row>
    <row r="10" spans="1:79" ht="13.5">
      <c r="A10" s="12">
        <v>6</v>
      </c>
      <c r="B10" s="73">
        <v>19073</v>
      </c>
      <c r="C10" s="56" t="s">
        <v>169</v>
      </c>
      <c r="D10" s="56" t="s">
        <v>83</v>
      </c>
      <c r="E10" s="126">
        <f>F10+G10</f>
        <v>51</v>
      </c>
      <c r="F10" s="44">
        <f>L10+S10+Z10+AG10+AN10+AU10+BB10+BI10</f>
        <v>49</v>
      </c>
      <c r="G10" s="44">
        <f>M10+T10+AA10+AH10+AO10+AV10+BC10+BJ10</f>
        <v>2</v>
      </c>
      <c r="H10" s="2">
        <f>J10+(I10*BT10)</f>
        <v>0</v>
      </c>
      <c r="I10" s="57"/>
      <c r="J10" s="57"/>
      <c r="K10" s="45">
        <v>10</v>
      </c>
      <c r="L10" s="3">
        <v>14</v>
      </c>
      <c r="M10" s="3"/>
      <c r="N10" s="19">
        <f>L10+M10</f>
        <v>14</v>
      </c>
      <c r="O10" s="75">
        <f>Q10+(P10*BU10)</f>
        <v>0</v>
      </c>
      <c r="P10" s="54"/>
      <c r="Q10" s="54"/>
      <c r="R10" s="40">
        <v>16</v>
      </c>
      <c r="S10" s="3">
        <v>14</v>
      </c>
      <c r="T10" s="34"/>
      <c r="U10" s="19">
        <f>S10+T10</f>
        <v>14</v>
      </c>
      <c r="V10" s="75">
        <f>X10+(W10*BV10)</f>
        <v>0</v>
      </c>
      <c r="W10" s="10"/>
      <c r="X10" s="3"/>
      <c r="Y10" s="45">
        <v>5</v>
      </c>
      <c r="Z10" s="3">
        <v>21</v>
      </c>
      <c r="AA10" s="3">
        <v>2</v>
      </c>
      <c r="AB10" s="19">
        <f>Z10+AA10</f>
        <v>23</v>
      </c>
      <c r="AC10" s="75">
        <f>AE10+(AD10*BW10)</f>
        <v>0</v>
      </c>
      <c r="AD10" s="10"/>
      <c r="AE10" s="3"/>
      <c r="AF10" s="45"/>
      <c r="AG10" s="3"/>
      <c r="AH10" s="3"/>
      <c r="AI10" s="19">
        <f>AG10+AH10</f>
        <v>0</v>
      </c>
      <c r="AJ10" s="75">
        <f>AL10+(AK10*BX10)</f>
        <v>0</v>
      </c>
      <c r="AK10" s="10"/>
      <c r="AL10" s="3"/>
      <c r="AM10" s="45"/>
      <c r="AN10" s="3"/>
      <c r="AO10" s="3"/>
      <c r="AP10" s="19">
        <f>AN10+AO10</f>
        <v>0</v>
      </c>
      <c r="AQ10" s="75">
        <f>AS10+(AR10*BY10)</f>
        <v>0</v>
      </c>
      <c r="AR10" s="10"/>
      <c r="AS10" s="3"/>
      <c r="AT10" s="45"/>
      <c r="AU10" s="3" t="b">
        <f>IF(AT10&gt;0.9,AT$46-AT10)</f>
        <v>0</v>
      </c>
      <c r="AV10" s="3"/>
      <c r="AW10" s="76">
        <f>AU10+AV10</f>
        <v>0</v>
      </c>
      <c r="AX10" s="75">
        <f>AZ10+(AY10*BZ10)</f>
        <v>0</v>
      </c>
      <c r="AY10" s="10"/>
      <c r="AZ10" s="3"/>
      <c r="BA10" s="10"/>
      <c r="BB10" s="3" t="b">
        <f>IF(BA10&gt;0.9,BA$46-BA10)</f>
        <v>0</v>
      </c>
      <c r="BC10" s="3"/>
      <c r="BD10" s="76">
        <f>BB10+BC10</f>
        <v>0</v>
      </c>
      <c r="BE10" s="75">
        <f>BG10+(BF10*CA10)</f>
        <v>0</v>
      </c>
      <c r="BF10" s="10"/>
      <c r="BG10" s="3"/>
      <c r="BH10" s="10"/>
      <c r="BI10" s="3" t="b">
        <f>IF(BH10&gt;0.9,BH$46-BH10)</f>
        <v>0</v>
      </c>
      <c r="BJ10" s="3"/>
      <c r="BK10" s="76">
        <f>BI10+BJ10</f>
        <v>0</v>
      </c>
      <c r="BL10" s="20" t="b">
        <f>IF(H10&gt;1,6)</f>
        <v>0</v>
      </c>
      <c r="BM10" s="20" t="b">
        <f>IF(O10&gt;1,6)</f>
        <v>0</v>
      </c>
      <c r="BN10" s="20" t="b">
        <f>IF(V10&gt;1,6)</f>
        <v>0</v>
      </c>
      <c r="BO10" s="20" t="b">
        <f>IF(AC10&gt;1,8)</f>
        <v>0</v>
      </c>
      <c r="BP10" s="20" t="b">
        <f>IF(AJ10&gt;1,6)</f>
        <v>0</v>
      </c>
      <c r="BQ10" s="20" t="b">
        <f>IF(AQ10&gt;1,5)</f>
        <v>0</v>
      </c>
      <c r="BR10" s="20" t="b">
        <f>IF(AX10&gt;1,5)</f>
        <v>0</v>
      </c>
      <c r="BS10" s="20" t="b">
        <f>IF(BE10&gt;1,5)</f>
        <v>0</v>
      </c>
      <c r="BT10" s="22" t="b">
        <f>IF(J10&gt;1,6)</f>
        <v>0</v>
      </c>
      <c r="BU10" s="22" t="b">
        <f>IF(Q10&gt;1,6)</f>
        <v>0</v>
      </c>
      <c r="BV10" s="22" t="b">
        <f>IF(X10&gt;1,6)</f>
        <v>0</v>
      </c>
      <c r="BW10" s="22" t="b">
        <f>IF(AE10&gt;1,8)</f>
        <v>0</v>
      </c>
      <c r="BX10" s="22" t="b">
        <f>IF(AL10&gt;1,6)</f>
        <v>0</v>
      </c>
      <c r="BY10" s="22" t="b">
        <f>IF(AS10&gt;1,5)</f>
        <v>0</v>
      </c>
      <c r="BZ10" s="22" t="b">
        <f>IF(AZ10&gt;1,5)</f>
        <v>0</v>
      </c>
      <c r="CA10" s="22" t="b">
        <f>IF(BG10&gt;1,5)</f>
        <v>0</v>
      </c>
    </row>
    <row r="11" spans="1:79" ht="13.5">
      <c r="A11" s="12">
        <v>7</v>
      </c>
      <c r="B11" s="74">
        <v>25461</v>
      </c>
      <c r="C11" s="52" t="s">
        <v>191</v>
      </c>
      <c r="D11" s="52" t="s">
        <v>36</v>
      </c>
      <c r="E11" s="126">
        <f>F11+G11</f>
        <v>51</v>
      </c>
      <c r="F11" s="44">
        <f>L11+S11+Z11+AG11+AN11+AU11+BB11+BI11</f>
        <v>45</v>
      </c>
      <c r="G11" s="44">
        <f>M11+T11+AA11+AH11+AO11+AV11+BC11+BJ11</f>
        <v>6</v>
      </c>
      <c r="H11" s="2"/>
      <c r="I11" s="71"/>
      <c r="J11" s="72"/>
      <c r="K11" s="45">
        <v>3</v>
      </c>
      <c r="L11" s="11">
        <v>21</v>
      </c>
      <c r="M11" s="11">
        <v>5</v>
      </c>
      <c r="N11" s="19">
        <f>L11+M11</f>
        <v>26</v>
      </c>
      <c r="O11" s="77">
        <f>Q11+(P11*BU11)</f>
        <v>0</v>
      </c>
      <c r="P11" s="63"/>
      <c r="Q11" s="62"/>
      <c r="R11" s="40">
        <v>6</v>
      </c>
      <c r="S11" s="3">
        <v>24</v>
      </c>
      <c r="T11" s="34">
        <v>1</v>
      </c>
      <c r="U11" s="19">
        <f>S11+T11</f>
        <v>25</v>
      </c>
      <c r="V11" s="77">
        <f>X11+(W11*BV11)</f>
        <v>0</v>
      </c>
      <c r="W11" s="3"/>
      <c r="X11" s="3"/>
      <c r="Y11" s="45"/>
      <c r="Z11" s="3"/>
      <c r="AA11" s="3"/>
      <c r="AB11" s="19">
        <f>Z11+AA11</f>
        <v>0</v>
      </c>
      <c r="AC11" s="77">
        <f>AE11+(AD11*BW11)</f>
        <v>0</v>
      </c>
      <c r="AD11" s="3"/>
      <c r="AE11" s="3"/>
      <c r="AF11" s="45"/>
      <c r="AG11" s="3"/>
      <c r="AH11" s="3"/>
      <c r="AI11" s="19">
        <f>AG11+AH11</f>
        <v>0</v>
      </c>
      <c r="AJ11" s="77">
        <f>AL11+(AK11*BX11)</f>
        <v>0</v>
      </c>
      <c r="AK11" s="3"/>
      <c r="AL11" s="3"/>
      <c r="AM11" s="45"/>
      <c r="AN11" s="3"/>
      <c r="AO11" s="3"/>
      <c r="AP11" s="19">
        <f>AN11+AO11</f>
        <v>0</v>
      </c>
      <c r="AQ11" s="77">
        <f>AS11+(AR11*BY11)</f>
        <v>0</v>
      </c>
      <c r="AR11" s="3"/>
      <c r="AS11" s="3"/>
      <c r="AT11" s="45"/>
      <c r="AU11" s="3" t="b">
        <f>IF(AT11&gt;0.9,AT$46-AT11)</f>
        <v>0</v>
      </c>
      <c r="AV11" s="3"/>
      <c r="AW11" s="78">
        <f>AU11+AV11</f>
        <v>0</v>
      </c>
      <c r="AX11" s="77">
        <f>AZ11+(AY11*BZ11)</f>
        <v>0</v>
      </c>
      <c r="AY11" s="3"/>
      <c r="AZ11" s="3"/>
      <c r="BA11" s="10"/>
      <c r="BB11" s="3" t="b">
        <f>IF(BA11&gt;0.9,BA$46-BA11)</f>
        <v>0</v>
      </c>
      <c r="BC11" s="3"/>
      <c r="BD11" s="78">
        <f>BB11+BC11</f>
        <v>0</v>
      </c>
      <c r="BE11" s="77">
        <f>BG11+(BF11*CA11)</f>
        <v>0</v>
      </c>
      <c r="BF11" s="3"/>
      <c r="BG11" s="3"/>
      <c r="BH11" s="10"/>
      <c r="BI11" s="3" t="b">
        <f>IF(BH11&gt;0.9,BH$46-BH11)</f>
        <v>0</v>
      </c>
      <c r="BJ11" s="3"/>
      <c r="BK11" s="78">
        <f>BI11+BJ11</f>
        <v>0</v>
      </c>
      <c r="BL11" s="22" t="b">
        <f>IF(H11&gt;1,6)</f>
        <v>0</v>
      </c>
      <c r="BM11" s="22" t="b">
        <f>IF(O11&gt;1,6)</f>
        <v>0</v>
      </c>
      <c r="BN11" s="22" t="b">
        <f>IF(V11&gt;1,6)</f>
        <v>0</v>
      </c>
      <c r="BO11" s="22" t="b">
        <f>IF(AC11&gt;1,8)</f>
        <v>0</v>
      </c>
      <c r="BP11" s="22" t="b">
        <f>IF(AJ11&gt;1,6)</f>
        <v>0</v>
      </c>
      <c r="BQ11" s="22" t="b">
        <f>IF(AQ11&gt;1,5)</f>
        <v>0</v>
      </c>
      <c r="BR11" s="22" t="b">
        <f>IF(AX11&gt;1,5)</f>
        <v>0</v>
      </c>
      <c r="BS11" s="22" t="b">
        <f>IF(BE11&gt;1,5)</f>
        <v>0</v>
      </c>
      <c r="BT11" s="22" t="b">
        <f>IF(J11&gt;1,6)</f>
        <v>0</v>
      </c>
      <c r="BU11" s="22" t="b">
        <f>IF(Q11&gt;1,6)</f>
        <v>0</v>
      </c>
      <c r="BV11" s="22" t="b">
        <f>IF(X11&gt;1,6)</f>
        <v>0</v>
      </c>
      <c r="BW11" s="22" t="b">
        <f>IF(AE11&gt;1,8)</f>
        <v>0</v>
      </c>
      <c r="BX11" s="22" t="b">
        <f>IF(AL11&gt;1,6)</f>
        <v>0</v>
      </c>
      <c r="BY11" s="22" t="b">
        <f>IF(AS11&gt;1,5)</f>
        <v>0</v>
      </c>
      <c r="BZ11" s="22" t="b">
        <f>IF(AZ11&gt;1,5)</f>
        <v>0</v>
      </c>
      <c r="CA11" s="22" t="b">
        <f>IF(BG11&gt;1,5)</f>
        <v>0</v>
      </c>
    </row>
    <row r="12" spans="1:79" ht="13.5">
      <c r="A12" s="12">
        <v>8</v>
      </c>
      <c r="B12" s="73">
        <v>20798</v>
      </c>
      <c r="C12" s="56" t="s">
        <v>113</v>
      </c>
      <c r="D12" s="56" t="s">
        <v>84</v>
      </c>
      <c r="E12" s="126">
        <f>F12+G12</f>
        <v>47</v>
      </c>
      <c r="F12" s="44">
        <f>L12+S12+Z12+AG12+AN12+AU12+BB12+BI12</f>
        <v>42</v>
      </c>
      <c r="G12" s="44">
        <f>M12+T12+AA12+AH12+AO12+AV12+BC12+BJ12</f>
        <v>5</v>
      </c>
      <c r="H12" s="2">
        <f>J12+(I12*BT12)</f>
        <v>0</v>
      </c>
      <c r="I12" s="57"/>
      <c r="J12" s="57"/>
      <c r="K12" s="45"/>
      <c r="L12" s="3"/>
      <c r="M12" s="3"/>
      <c r="N12" s="19">
        <f>L12+M12</f>
        <v>0</v>
      </c>
      <c r="O12" s="2">
        <f>Q12+(P12*BU12)</f>
        <v>0</v>
      </c>
      <c r="P12" s="33"/>
      <c r="Q12" s="34"/>
      <c r="R12" s="40">
        <v>3</v>
      </c>
      <c r="S12" s="3">
        <v>27</v>
      </c>
      <c r="T12" s="34">
        <v>5</v>
      </c>
      <c r="U12" s="19">
        <f>S12+T12</f>
        <v>32</v>
      </c>
      <c r="V12" s="2">
        <f>X12+(W12*BV12)</f>
        <v>0</v>
      </c>
      <c r="W12" s="10"/>
      <c r="X12" s="3"/>
      <c r="Y12" s="45">
        <v>11</v>
      </c>
      <c r="Z12" s="3">
        <v>15</v>
      </c>
      <c r="AA12" s="3"/>
      <c r="AB12" s="19">
        <f>Z12+AA12</f>
        <v>15</v>
      </c>
      <c r="AC12" s="2">
        <f>AE12+(AD12*BW12)</f>
        <v>0</v>
      </c>
      <c r="AD12" s="10"/>
      <c r="AE12" s="3"/>
      <c r="AF12" s="45"/>
      <c r="AG12" s="3"/>
      <c r="AH12" s="3"/>
      <c r="AI12" s="19">
        <f>AG12+AH12</f>
        <v>0</v>
      </c>
      <c r="AJ12" s="2">
        <f>AL12+(AK12*BX12)</f>
        <v>0</v>
      </c>
      <c r="AK12" s="10"/>
      <c r="AL12" s="3"/>
      <c r="AM12" s="45"/>
      <c r="AN12" s="3"/>
      <c r="AO12" s="3"/>
      <c r="AP12" s="19">
        <f>AN12+AO12</f>
        <v>0</v>
      </c>
      <c r="AQ12" s="2">
        <f>AS12+(AR12*BY12)</f>
        <v>0</v>
      </c>
      <c r="AR12" s="10"/>
      <c r="AS12" s="3"/>
      <c r="AT12" s="45"/>
      <c r="AU12" s="3" t="b">
        <f>IF(AT12&gt;0.9,AT$46-AT12)</f>
        <v>0</v>
      </c>
      <c r="AV12" s="3"/>
      <c r="AW12" s="76">
        <f>AU12+AV12</f>
        <v>0</v>
      </c>
      <c r="AX12" s="2">
        <f>AZ12+(AY12*BZ12)</f>
        <v>0</v>
      </c>
      <c r="AY12" s="10"/>
      <c r="AZ12" s="3"/>
      <c r="BA12" s="10"/>
      <c r="BB12" s="3" t="b">
        <f>IF(BA12&gt;0.9,BA$46-BA12)</f>
        <v>0</v>
      </c>
      <c r="BC12" s="3"/>
      <c r="BD12" s="19">
        <f>BB12+BC12</f>
        <v>0</v>
      </c>
      <c r="BE12" s="2">
        <f>BG12+(BF12*CA12)</f>
        <v>0</v>
      </c>
      <c r="BF12" s="10"/>
      <c r="BG12" s="3"/>
      <c r="BH12" s="10"/>
      <c r="BI12" s="3" t="b">
        <f>IF(BH12&gt;0.9,BH$46-BH12)</f>
        <v>0</v>
      </c>
      <c r="BJ12" s="3"/>
      <c r="BK12" s="19">
        <f>BI12+BJ12</f>
        <v>0</v>
      </c>
      <c r="BL12" s="20" t="b">
        <f>IF(H12&gt;1,6)</f>
        <v>0</v>
      </c>
      <c r="BM12" s="20" t="b">
        <f>IF(O12&gt;1,6)</f>
        <v>0</v>
      </c>
      <c r="BN12" s="20" t="b">
        <f>IF(V12&gt;1,6)</f>
        <v>0</v>
      </c>
      <c r="BO12" s="20" t="b">
        <f>IF(AC12&gt;1,8)</f>
        <v>0</v>
      </c>
      <c r="BP12" s="20" t="b">
        <f>IF(AJ12&gt;1,6)</f>
        <v>0</v>
      </c>
      <c r="BQ12" s="20" t="b">
        <f>IF(AQ12&gt;1,5)</f>
        <v>0</v>
      </c>
      <c r="BR12" s="20" t="b">
        <f>IF(AX12&gt;1,5)</f>
        <v>0</v>
      </c>
      <c r="BS12" s="20" t="b">
        <f>IF(BE12&gt;1,5)</f>
        <v>0</v>
      </c>
      <c r="BT12" s="22" t="b">
        <f>IF(J12&gt;1,6)</f>
        <v>0</v>
      </c>
      <c r="BU12" s="22" t="b">
        <f>IF(Q12&gt;1,6)</f>
        <v>0</v>
      </c>
      <c r="BV12" s="22" t="b">
        <f>IF(X12&gt;1,6)</f>
        <v>0</v>
      </c>
      <c r="BW12" s="22" t="b">
        <f>IF(AE12&gt;1,8)</f>
        <v>0</v>
      </c>
      <c r="BX12" s="22" t="b">
        <f>IF(AL12&gt;1,6)</f>
        <v>0</v>
      </c>
      <c r="BY12" s="22" t="b">
        <f>IF(AS12&gt;1,5)</f>
        <v>0</v>
      </c>
      <c r="BZ12" s="22" t="b">
        <f>IF(AZ12&gt;1,5)</f>
        <v>0</v>
      </c>
      <c r="CA12" s="22" t="b">
        <f>IF(BG12&gt;1,5)</f>
        <v>0</v>
      </c>
    </row>
    <row r="13" spans="1:79" ht="13.5">
      <c r="A13" s="12">
        <v>17</v>
      </c>
      <c r="B13" s="74">
        <v>25180</v>
      </c>
      <c r="C13" s="52" t="s">
        <v>185</v>
      </c>
      <c r="D13" s="52" t="s">
        <v>36</v>
      </c>
      <c r="E13" s="126">
        <f>F13+G13</f>
        <v>42</v>
      </c>
      <c r="F13" s="44">
        <f>L13+S13+Z13+AG13+AN13+AU13+BB13+BI13</f>
        <v>41</v>
      </c>
      <c r="G13" s="44">
        <f>M13+T13+AA13+AH13+AO13+AV13+BC13+BJ13</f>
        <v>1</v>
      </c>
      <c r="H13" s="61"/>
      <c r="I13" s="69"/>
      <c r="J13" s="70"/>
      <c r="K13" s="45">
        <v>13</v>
      </c>
      <c r="L13" s="11">
        <v>11</v>
      </c>
      <c r="M13" s="11"/>
      <c r="N13" s="19">
        <f>L13+M13</f>
        <v>11</v>
      </c>
      <c r="O13" s="77">
        <f>Q13+(P13*BU13)</f>
        <v>0</v>
      </c>
      <c r="P13" s="63"/>
      <c r="Q13" s="62"/>
      <c r="R13" s="40">
        <v>13</v>
      </c>
      <c r="S13" s="3">
        <v>17</v>
      </c>
      <c r="T13" s="34"/>
      <c r="U13" s="19">
        <f>S13+T13</f>
        <v>17</v>
      </c>
      <c r="V13" s="77">
        <f>X13+(W13*BV13)</f>
        <v>0</v>
      </c>
      <c r="W13" s="3"/>
      <c r="X13" s="3"/>
      <c r="Y13" s="45"/>
      <c r="Z13" s="3"/>
      <c r="AA13" s="3"/>
      <c r="AB13" s="19">
        <f>Z13+AA13</f>
        <v>0</v>
      </c>
      <c r="AC13" s="77">
        <f>AE13+(AD13*BW13)</f>
        <v>0</v>
      </c>
      <c r="AD13" s="3"/>
      <c r="AE13" s="3"/>
      <c r="AF13" s="45">
        <v>6</v>
      </c>
      <c r="AG13" s="3">
        <v>13</v>
      </c>
      <c r="AH13" s="3">
        <v>1</v>
      </c>
      <c r="AI13" s="19">
        <f>AG13+AH13</f>
        <v>14</v>
      </c>
      <c r="AJ13" s="77">
        <f>AL13+(AK13*BX13)</f>
        <v>0</v>
      </c>
      <c r="AK13" s="3"/>
      <c r="AL13" s="3"/>
      <c r="AM13" s="45"/>
      <c r="AN13" s="3"/>
      <c r="AO13" s="3"/>
      <c r="AP13" s="19">
        <f>AN13+AO13</f>
        <v>0</v>
      </c>
      <c r="AQ13" s="77">
        <f>AS13+(AR13*BY13)</f>
        <v>0</v>
      </c>
      <c r="AR13" s="3"/>
      <c r="AS13" s="3"/>
      <c r="AT13" s="45"/>
      <c r="AU13" s="3" t="b">
        <f>IF(AT13&gt;0.9,AT$46-AT13)</f>
        <v>0</v>
      </c>
      <c r="AV13" s="3"/>
      <c r="AW13" s="78">
        <f>AU13+AV13</f>
        <v>0</v>
      </c>
      <c r="AX13" s="77">
        <f>AZ13+(AY13*BZ13)</f>
        <v>0</v>
      </c>
      <c r="AY13" s="3"/>
      <c r="AZ13" s="3"/>
      <c r="BA13" s="10"/>
      <c r="BB13" s="3" t="b">
        <f>IF(BA13&gt;0.9,BA$46-BA13)</f>
        <v>0</v>
      </c>
      <c r="BC13" s="3"/>
      <c r="BD13" s="78">
        <f>BB13+BC13</f>
        <v>0</v>
      </c>
      <c r="BE13" s="77">
        <f>BG13+(BF13*CA13)</f>
        <v>0</v>
      </c>
      <c r="BF13" s="3"/>
      <c r="BG13" s="3"/>
      <c r="BH13" s="10"/>
      <c r="BI13" s="3" t="b">
        <f>IF(BH13&gt;0.9,BH$46-BH13)</f>
        <v>0</v>
      </c>
      <c r="BJ13" s="3"/>
      <c r="BK13" s="78">
        <f>BI13+BJ13</f>
        <v>0</v>
      </c>
      <c r="BL13" s="22" t="b">
        <f>IF(H13&gt;1,6)</f>
        <v>0</v>
      </c>
      <c r="BM13" s="22" t="b">
        <f>IF(O13&gt;1,6)</f>
        <v>0</v>
      </c>
      <c r="BN13" s="22" t="b">
        <f>IF(V13&gt;1,6)</f>
        <v>0</v>
      </c>
      <c r="BO13" s="22" t="b">
        <f>IF(AC13&gt;1,8)</f>
        <v>0</v>
      </c>
      <c r="BP13" s="22" t="b">
        <f>IF(AJ13&gt;1,6)</f>
        <v>0</v>
      </c>
      <c r="BQ13" s="22" t="b">
        <f>IF(AQ13&gt;1,5)</f>
        <v>0</v>
      </c>
      <c r="BR13" s="22" t="b">
        <f>IF(AX13&gt;1,5)</f>
        <v>0</v>
      </c>
      <c r="BS13" s="22" t="b">
        <f>IF(BE13&gt;1,5)</f>
        <v>0</v>
      </c>
      <c r="BT13" s="22" t="b">
        <f>IF(J13&gt;1,6)</f>
        <v>0</v>
      </c>
      <c r="BU13" s="22" t="b">
        <f>IF(Q13&gt;1,6)</f>
        <v>0</v>
      </c>
      <c r="BV13" s="22" t="b">
        <f>IF(X13&gt;1,6)</f>
        <v>0</v>
      </c>
      <c r="BW13" s="22" t="b">
        <f>IF(AE13&gt;1,8)</f>
        <v>0</v>
      </c>
      <c r="BX13" s="22" t="b">
        <f>IF(AL13&gt;1,6)</f>
        <v>0</v>
      </c>
      <c r="BY13" s="22" t="b">
        <f>IF(AS13&gt;1,5)</f>
        <v>0</v>
      </c>
      <c r="BZ13" s="22" t="b">
        <f>IF(AZ13&gt;1,5)</f>
        <v>0</v>
      </c>
      <c r="CA13" s="22" t="b">
        <f>IF(BG13&gt;1,5)</f>
        <v>0</v>
      </c>
    </row>
    <row r="14" spans="1:79" ht="13.5">
      <c r="A14" s="12">
        <v>10</v>
      </c>
      <c r="B14" s="73">
        <v>14043</v>
      </c>
      <c r="C14" s="56" t="s">
        <v>118</v>
      </c>
      <c r="D14" s="56" t="s">
        <v>36</v>
      </c>
      <c r="E14" s="126">
        <f>F14+G14</f>
        <v>42</v>
      </c>
      <c r="F14" s="44">
        <f>L14+S14+Z14+AG14+AN14+AU14+BB14+BI14</f>
        <v>41</v>
      </c>
      <c r="G14" s="44">
        <f>M14+T14+AA14+AH14+AO14+AV14+BC14+BJ14</f>
        <v>1</v>
      </c>
      <c r="H14" s="2">
        <f>J14+(I14*BT14)</f>
        <v>0</v>
      </c>
      <c r="I14" s="14"/>
      <c r="J14" s="3"/>
      <c r="K14" s="45"/>
      <c r="L14" s="3"/>
      <c r="M14" s="3"/>
      <c r="N14" s="19">
        <f>L14+M14</f>
        <v>0</v>
      </c>
      <c r="O14" s="75">
        <f>Q14+(P14*BU14)</f>
        <v>0</v>
      </c>
      <c r="P14" s="54"/>
      <c r="Q14" s="54"/>
      <c r="R14" s="40">
        <v>9</v>
      </c>
      <c r="S14" s="3">
        <v>21</v>
      </c>
      <c r="T14" s="34"/>
      <c r="U14" s="19">
        <f>S14+T14</f>
        <v>21</v>
      </c>
      <c r="V14" s="75">
        <f>X14+(W14*BV14)</f>
        <v>0</v>
      </c>
      <c r="W14" s="10"/>
      <c r="X14" s="3"/>
      <c r="Y14" s="45">
        <v>6</v>
      </c>
      <c r="Z14" s="3">
        <v>20</v>
      </c>
      <c r="AA14" s="3">
        <v>1</v>
      </c>
      <c r="AB14" s="19">
        <f>Z14+AA14</f>
        <v>21</v>
      </c>
      <c r="AC14" s="75">
        <f>AE14+(AD14*BW14)</f>
        <v>0</v>
      </c>
      <c r="AD14" s="10"/>
      <c r="AE14" s="3"/>
      <c r="AF14" s="45"/>
      <c r="AG14" s="3"/>
      <c r="AH14" s="3"/>
      <c r="AI14" s="19">
        <f>AG14+AH14</f>
        <v>0</v>
      </c>
      <c r="AJ14" s="75">
        <f>AL14+(AK14*BX14)</f>
        <v>0</v>
      </c>
      <c r="AK14" s="10"/>
      <c r="AL14" s="3"/>
      <c r="AM14" s="45"/>
      <c r="AN14" s="3"/>
      <c r="AO14" s="3"/>
      <c r="AP14" s="19">
        <f>AN14+AO14</f>
        <v>0</v>
      </c>
      <c r="AQ14" s="75">
        <f>AS14+(AR14*BY14)</f>
        <v>0</v>
      </c>
      <c r="AR14" s="10"/>
      <c r="AS14" s="3"/>
      <c r="AT14" s="45"/>
      <c r="AU14" s="3" t="b">
        <f>IF(AT14&gt;0.9,AT$46-AT14)</f>
        <v>0</v>
      </c>
      <c r="AV14" s="3"/>
      <c r="AW14" s="76">
        <f>AU14+AV14</f>
        <v>0</v>
      </c>
      <c r="AX14" s="75">
        <f>AZ14+(AY14*BZ14)</f>
        <v>0</v>
      </c>
      <c r="AY14" s="10"/>
      <c r="AZ14" s="3"/>
      <c r="BA14" s="10"/>
      <c r="BB14" s="3" t="b">
        <f>IF(BA14&gt;0.9,BA$46-BA14)</f>
        <v>0</v>
      </c>
      <c r="BC14" s="3"/>
      <c r="BD14" s="76">
        <f>BB14+BC14</f>
        <v>0</v>
      </c>
      <c r="BE14" s="75">
        <f>BG14+(BF14*CA14)</f>
        <v>0</v>
      </c>
      <c r="BF14" s="10"/>
      <c r="BG14" s="3"/>
      <c r="BH14" s="10"/>
      <c r="BI14" s="3" t="b">
        <f>IF(BH14&gt;0.9,BH$46-BH14)</f>
        <v>0</v>
      </c>
      <c r="BJ14" s="3"/>
      <c r="BK14" s="76">
        <f>BI14+BJ14</f>
        <v>0</v>
      </c>
      <c r="BL14" s="20" t="b">
        <f>IF(H14&gt;1,6)</f>
        <v>0</v>
      </c>
      <c r="BM14" s="20" t="b">
        <f>IF(O14&gt;1,6)</f>
        <v>0</v>
      </c>
      <c r="BN14" s="20" t="b">
        <f>IF(V14&gt;1,6)</f>
        <v>0</v>
      </c>
      <c r="BO14" s="20" t="b">
        <f>IF(AC14&gt;1,8)</f>
        <v>0</v>
      </c>
      <c r="BP14" s="20" t="b">
        <f>IF(AJ14&gt;1,6)</f>
        <v>0</v>
      </c>
      <c r="BQ14" s="20" t="b">
        <f>IF(AQ14&gt;1,5)</f>
        <v>0</v>
      </c>
      <c r="BR14" s="20" t="b">
        <f>IF(AX14&gt;1,5)</f>
        <v>0</v>
      </c>
      <c r="BS14" s="20" t="b">
        <f>IF(BE14&gt;1,5)</f>
        <v>0</v>
      </c>
      <c r="BT14" s="22" t="b">
        <f>IF(J14&gt;1,6)</f>
        <v>0</v>
      </c>
      <c r="BU14" s="22" t="b">
        <f>IF(Q14&gt;1,6)</f>
        <v>0</v>
      </c>
      <c r="BV14" s="22" t="b">
        <f>IF(X14&gt;1,6)</f>
        <v>0</v>
      </c>
      <c r="BW14" s="22" t="b">
        <f>IF(AE14&gt;1,8)</f>
        <v>0</v>
      </c>
      <c r="BX14" s="22" t="b">
        <f>IF(AL14&gt;1,6)</f>
        <v>0</v>
      </c>
      <c r="BY14" s="22" t="b">
        <f>IF(AS14&gt;1,5)</f>
        <v>0</v>
      </c>
      <c r="BZ14" s="22" t="b">
        <f>IF(AZ14&gt;1,5)</f>
        <v>0</v>
      </c>
      <c r="CA14" s="22" t="b">
        <f>IF(BG14&gt;1,5)</f>
        <v>0</v>
      </c>
    </row>
    <row r="15" spans="1:79" ht="13.5">
      <c r="A15" s="12">
        <v>14</v>
      </c>
      <c r="B15" s="73">
        <v>24104</v>
      </c>
      <c r="C15" s="56" t="s">
        <v>149</v>
      </c>
      <c r="D15" s="56" t="s">
        <v>38</v>
      </c>
      <c r="E15" s="126">
        <f>F15+G15</f>
        <v>41</v>
      </c>
      <c r="F15" s="44">
        <f>L15+S15+Z15+AG15+AN15+AU15+BB15+BI15</f>
        <v>41</v>
      </c>
      <c r="G15" s="44">
        <f>M15+T15+AA15+AH15+AO15+AV15+BC15+BJ15</f>
        <v>0</v>
      </c>
      <c r="H15" s="61">
        <f>J15+(I15*BT15)</f>
        <v>0</v>
      </c>
      <c r="I15" s="13"/>
      <c r="J15" s="13"/>
      <c r="K15" s="45"/>
      <c r="L15" s="3"/>
      <c r="M15" s="11"/>
      <c r="N15" s="19">
        <f>L15+M15</f>
        <v>0</v>
      </c>
      <c r="O15" s="77">
        <f>Q15+(P15*BU15)</f>
        <v>0</v>
      </c>
      <c r="P15" s="54"/>
      <c r="Q15" s="54"/>
      <c r="R15" s="40">
        <v>18</v>
      </c>
      <c r="S15" s="3">
        <v>12</v>
      </c>
      <c r="T15" s="34"/>
      <c r="U15" s="19">
        <f>S15+T15</f>
        <v>12</v>
      </c>
      <c r="V15" s="77">
        <f>X15+(W15*BV15)</f>
        <v>0</v>
      </c>
      <c r="W15" s="3"/>
      <c r="X15" s="3"/>
      <c r="Y15" s="45">
        <v>9</v>
      </c>
      <c r="Z15" s="3">
        <v>17</v>
      </c>
      <c r="AA15" s="3"/>
      <c r="AB15" s="19">
        <f>Z15+AA15</f>
        <v>17</v>
      </c>
      <c r="AC15" s="77">
        <f>AE15+(AD15*BW15)</f>
        <v>0</v>
      </c>
      <c r="AD15" s="3"/>
      <c r="AE15" s="3"/>
      <c r="AF15" s="45">
        <v>7</v>
      </c>
      <c r="AG15" s="3">
        <v>12</v>
      </c>
      <c r="AH15" s="3"/>
      <c r="AI15" s="19">
        <f>AG15+AH15</f>
        <v>12</v>
      </c>
      <c r="AJ15" s="77">
        <f>AL15+(AK15*BX15)</f>
        <v>0</v>
      </c>
      <c r="AK15" s="3"/>
      <c r="AL15" s="3"/>
      <c r="AM15" s="45"/>
      <c r="AN15" s="3"/>
      <c r="AO15" s="3"/>
      <c r="AP15" s="19">
        <f>AN15+AO15</f>
        <v>0</v>
      </c>
      <c r="AQ15" s="77">
        <f>AS15+(AR15*BY15)</f>
        <v>0</v>
      </c>
      <c r="AR15" s="3"/>
      <c r="AS15" s="3"/>
      <c r="AT15" s="45"/>
      <c r="AU15" s="3" t="b">
        <f>IF(AT15&gt;0.9,AT$46-AT15)</f>
        <v>0</v>
      </c>
      <c r="AV15" s="3"/>
      <c r="AW15" s="66">
        <f>AU15+AV15</f>
        <v>0</v>
      </c>
      <c r="AX15" s="77">
        <f>AZ15+(AY15*BZ15)</f>
        <v>0</v>
      </c>
      <c r="AY15" s="3"/>
      <c r="AZ15" s="3"/>
      <c r="BA15" s="10"/>
      <c r="BB15" s="3" t="b">
        <f>IF(BA15&gt;0.9,BA$46-BA15)</f>
        <v>0</v>
      </c>
      <c r="BC15" s="3"/>
      <c r="BD15" s="78">
        <f>BB15+BC15</f>
        <v>0</v>
      </c>
      <c r="BE15" s="77">
        <f>BG15+(BF15*CA15)</f>
        <v>0</v>
      </c>
      <c r="BF15" s="3"/>
      <c r="BG15" s="3"/>
      <c r="BH15" s="10"/>
      <c r="BI15" s="3" t="b">
        <f>IF(BH15&gt;0.9,BH$46-BH15)</f>
        <v>0</v>
      </c>
      <c r="BJ15" s="3"/>
      <c r="BK15" s="78">
        <f>BI15+BJ15</f>
        <v>0</v>
      </c>
      <c r="BL15" s="22" t="b">
        <f>IF(H15&gt;1,6)</f>
        <v>0</v>
      </c>
      <c r="BM15" s="22" t="b">
        <f>IF(O15&gt;1,6)</f>
        <v>0</v>
      </c>
      <c r="BN15" s="22" t="b">
        <f>IF(V15&gt;1,6)</f>
        <v>0</v>
      </c>
      <c r="BO15" s="22" t="b">
        <f>IF(AC15&gt;1,8)</f>
        <v>0</v>
      </c>
      <c r="BP15" s="22" t="b">
        <f>IF(AJ15&gt;1,6)</f>
        <v>0</v>
      </c>
      <c r="BQ15" s="22" t="b">
        <f>IF(AQ15&gt;1,5)</f>
        <v>0</v>
      </c>
      <c r="BR15" s="22" t="b">
        <f>IF(AX15&gt;1,5)</f>
        <v>0</v>
      </c>
      <c r="BS15" s="22" t="b">
        <f>IF(BE15&gt;1,5)</f>
        <v>0</v>
      </c>
      <c r="BT15" s="22" t="b">
        <f>IF(J15&gt;1,6)</f>
        <v>0</v>
      </c>
      <c r="BU15" s="22" t="b">
        <f>IF(Q15&gt;1,6)</f>
        <v>0</v>
      </c>
      <c r="BV15" s="22" t="b">
        <f>IF(X15&gt;1,6)</f>
        <v>0</v>
      </c>
      <c r="BW15" s="22" t="b">
        <f>IF(AE15&gt;1,8)</f>
        <v>0</v>
      </c>
      <c r="BX15" s="22" t="b">
        <f>IF(AL15&gt;1,6)</f>
        <v>0</v>
      </c>
      <c r="BY15" s="22" t="b">
        <f>IF(AS15&gt;1,5)</f>
        <v>0</v>
      </c>
      <c r="BZ15" s="22" t="b">
        <f>IF(AZ15&gt;1,5)</f>
        <v>0</v>
      </c>
      <c r="CA15" s="22" t="b">
        <f>IF(BG15&gt;1,5)</f>
        <v>0</v>
      </c>
    </row>
    <row r="16" spans="1:79" ht="13.5">
      <c r="A16" s="12">
        <v>18</v>
      </c>
      <c r="B16" s="73">
        <v>9057</v>
      </c>
      <c r="C16" s="56" t="s">
        <v>168</v>
      </c>
      <c r="D16" s="56" t="s">
        <v>36</v>
      </c>
      <c r="E16" s="126">
        <f>F16+G16</f>
        <v>37</v>
      </c>
      <c r="F16" s="44">
        <f>L16+S16+Z16+AG16+AN16+AU16+BB16+BI16</f>
        <v>37</v>
      </c>
      <c r="G16" s="44">
        <f>M16+T16+AA16+AH16+AO16+AV16+BC16+BJ16</f>
        <v>0</v>
      </c>
      <c r="H16" s="2">
        <f>J16+(I16*BT16)</f>
        <v>0</v>
      </c>
      <c r="I16" s="53"/>
      <c r="J16" s="53"/>
      <c r="K16" s="45">
        <v>11</v>
      </c>
      <c r="L16" s="3">
        <v>13</v>
      </c>
      <c r="M16" s="11"/>
      <c r="N16" s="19">
        <f>L16+M16</f>
        <v>13</v>
      </c>
      <c r="O16" s="77">
        <f>Q16+(P16*BU16)</f>
        <v>0</v>
      </c>
      <c r="P16" s="55"/>
      <c r="Q16" s="55"/>
      <c r="R16" s="40"/>
      <c r="S16" s="3"/>
      <c r="T16" s="34"/>
      <c r="U16" s="19">
        <f>S16+T16</f>
        <v>0</v>
      </c>
      <c r="V16" s="77">
        <f>X16+(W16*BV16)</f>
        <v>0</v>
      </c>
      <c r="W16" s="3"/>
      <c r="X16" s="3"/>
      <c r="Y16" s="45">
        <v>13</v>
      </c>
      <c r="Z16" s="3">
        <v>13</v>
      </c>
      <c r="AA16" s="3"/>
      <c r="AB16" s="19">
        <f>Z16+AA16</f>
        <v>13</v>
      </c>
      <c r="AC16" s="77">
        <f>AE16+(AD16*BW16)</f>
        <v>0</v>
      </c>
      <c r="AD16" s="3"/>
      <c r="AE16" s="3"/>
      <c r="AF16" s="45">
        <v>8</v>
      </c>
      <c r="AG16" s="3">
        <v>11</v>
      </c>
      <c r="AH16" s="3"/>
      <c r="AI16" s="19">
        <f>AG16+AH16</f>
        <v>11</v>
      </c>
      <c r="AJ16" s="77">
        <f>AL16+(AK16*BX16)</f>
        <v>0</v>
      </c>
      <c r="AK16" s="3"/>
      <c r="AL16" s="3"/>
      <c r="AM16" s="45"/>
      <c r="AN16" s="3"/>
      <c r="AO16" s="3"/>
      <c r="AP16" s="19">
        <f>AN16+AO16</f>
        <v>0</v>
      </c>
      <c r="AQ16" s="77">
        <f>AS16+(AR16*BY16)</f>
        <v>0</v>
      </c>
      <c r="AR16" s="3"/>
      <c r="AS16" s="3"/>
      <c r="AT16" s="45"/>
      <c r="AU16" s="3" t="b">
        <f>IF(AT16&gt;0.9,AT$46-AT16)</f>
        <v>0</v>
      </c>
      <c r="AV16" s="3"/>
      <c r="AW16" s="78">
        <f>AU16+AV16</f>
        <v>0</v>
      </c>
      <c r="AX16" s="77">
        <f>AZ16+(AY16*BZ16)</f>
        <v>0</v>
      </c>
      <c r="AY16" s="3"/>
      <c r="AZ16" s="3"/>
      <c r="BA16" s="10"/>
      <c r="BB16" s="3" t="b">
        <f>IF(BA16&gt;0.9,BA$46-BA16)</f>
        <v>0</v>
      </c>
      <c r="BC16" s="3"/>
      <c r="BD16" s="78">
        <f>BB16+BC16</f>
        <v>0</v>
      </c>
      <c r="BE16" s="77">
        <f>BG16+(BF16*CA16)</f>
        <v>0</v>
      </c>
      <c r="BF16" s="3"/>
      <c r="BG16" s="3"/>
      <c r="BH16" s="10"/>
      <c r="BI16" s="3" t="b">
        <f>IF(BH16&gt;0.9,BH$46-BH16)</f>
        <v>0</v>
      </c>
      <c r="BJ16" s="3"/>
      <c r="BK16" s="78">
        <f>BI16+BJ16</f>
        <v>0</v>
      </c>
      <c r="BL16" s="22" t="b">
        <f>IF(H16&gt;1,6)</f>
        <v>0</v>
      </c>
      <c r="BM16" s="22" t="b">
        <f>IF(O16&gt;1,6)</f>
        <v>0</v>
      </c>
      <c r="BN16" s="22" t="b">
        <f>IF(V16&gt;1,6)</f>
        <v>0</v>
      </c>
      <c r="BO16" s="22" t="b">
        <f>IF(AC16&gt;1,8)</f>
        <v>0</v>
      </c>
      <c r="BP16" s="22" t="b">
        <f>IF(AJ16&gt;1,6)</f>
        <v>0</v>
      </c>
      <c r="BQ16" s="22" t="b">
        <f>IF(AQ16&gt;1,5)</f>
        <v>0</v>
      </c>
      <c r="BR16" s="22" t="b">
        <f>IF(AX16&gt;1,5)</f>
        <v>0</v>
      </c>
      <c r="BS16" s="22" t="b">
        <f>IF(BE16&gt;1,5)</f>
        <v>0</v>
      </c>
      <c r="BT16" s="22" t="b">
        <f>IF(J16&gt;1,6)</f>
        <v>0</v>
      </c>
      <c r="BU16" s="22" t="b">
        <f>IF(Q16&gt;1,6)</f>
        <v>0</v>
      </c>
      <c r="BV16" s="22" t="b">
        <f>IF(X16&gt;1,6)</f>
        <v>0</v>
      </c>
      <c r="BW16" s="22" t="b">
        <f>IF(AE16&gt;1,8)</f>
        <v>0</v>
      </c>
      <c r="BX16" s="22" t="b">
        <f>IF(AL16&gt;1,6)</f>
        <v>0</v>
      </c>
      <c r="BY16" s="22" t="b">
        <f>IF(AS16&gt;1,5)</f>
        <v>0</v>
      </c>
      <c r="BZ16" s="22" t="b">
        <f>IF(AZ16&gt;1,5)</f>
        <v>0</v>
      </c>
      <c r="CA16" s="22" t="b">
        <f>IF(BG16&gt;1,5)</f>
        <v>0</v>
      </c>
    </row>
    <row r="17" spans="1:79" ht="13.5">
      <c r="A17" s="12">
        <v>20</v>
      </c>
      <c r="B17" s="73">
        <v>25717</v>
      </c>
      <c r="C17" s="56" t="s">
        <v>115</v>
      </c>
      <c r="D17" s="56" t="s">
        <v>98</v>
      </c>
      <c r="E17" s="126">
        <f>F17+G17</f>
        <v>34</v>
      </c>
      <c r="F17" s="44">
        <f>L17+S17+Z17+AG17+AN17+AU17+BB17+BI17</f>
        <v>32</v>
      </c>
      <c r="G17" s="44">
        <f>M17+T17+AA17+AH17+AO17+AV17+BC17+BJ17</f>
        <v>2</v>
      </c>
      <c r="H17" s="2">
        <f>J17+(I17*BT17)</f>
        <v>0</v>
      </c>
      <c r="I17" s="13"/>
      <c r="J17" s="13"/>
      <c r="K17" s="45"/>
      <c r="L17" s="3"/>
      <c r="M17" s="3"/>
      <c r="N17" s="19">
        <f>L17+M17</f>
        <v>0</v>
      </c>
      <c r="O17" s="75">
        <f>Q17+(P17*BU17)</f>
        <v>0</v>
      </c>
      <c r="P17" s="54"/>
      <c r="Q17" s="54"/>
      <c r="R17" s="40">
        <v>12</v>
      </c>
      <c r="S17" s="3">
        <v>18</v>
      </c>
      <c r="T17" s="34"/>
      <c r="U17" s="19">
        <f>S17+T17</f>
        <v>18</v>
      </c>
      <c r="V17" s="75">
        <f>X17+(W17*BV17)</f>
        <v>0</v>
      </c>
      <c r="W17" s="10"/>
      <c r="X17" s="3"/>
      <c r="Y17" s="45"/>
      <c r="Z17" s="3"/>
      <c r="AA17" s="3"/>
      <c r="AB17" s="19">
        <f>Z17+AA17</f>
        <v>0</v>
      </c>
      <c r="AC17" s="75">
        <f>AE17+(AD17*BW17)</f>
        <v>0</v>
      </c>
      <c r="AD17" s="10"/>
      <c r="AE17" s="3"/>
      <c r="AF17" s="45">
        <v>5</v>
      </c>
      <c r="AG17" s="3">
        <v>14</v>
      </c>
      <c r="AH17" s="3">
        <v>2</v>
      </c>
      <c r="AI17" s="19">
        <f>AG17+AH17</f>
        <v>16</v>
      </c>
      <c r="AJ17" s="75">
        <f>AL17+(AK17*BX17)</f>
        <v>0</v>
      </c>
      <c r="AK17" s="10"/>
      <c r="AL17" s="3"/>
      <c r="AM17" s="45"/>
      <c r="AN17" s="3"/>
      <c r="AO17" s="3"/>
      <c r="AP17" s="19">
        <f>AN17+AO17</f>
        <v>0</v>
      </c>
      <c r="AQ17" s="75">
        <f>AS17+(AR17*BY17)</f>
        <v>0</v>
      </c>
      <c r="AR17" s="10"/>
      <c r="AS17" s="3"/>
      <c r="AT17" s="45"/>
      <c r="AU17" s="3" t="b">
        <f>IF(AT17&gt;0.9,AT$46-AT17)</f>
        <v>0</v>
      </c>
      <c r="AV17" s="3"/>
      <c r="AW17" s="76">
        <f>AU17+AV17</f>
        <v>0</v>
      </c>
      <c r="AX17" s="75">
        <f>AZ17+(AY17*BZ17)</f>
        <v>0</v>
      </c>
      <c r="AY17" s="10"/>
      <c r="AZ17" s="3"/>
      <c r="BA17" s="10"/>
      <c r="BB17" s="3" t="b">
        <f>IF(BA17&gt;0.9,BA$46-BA17)</f>
        <v>0</v>
      </c>
      <c r="BC17" s="3"/>
      <c r="BD17" s="76">
        <f>BB17+BC17</f>
        <v>0</v>
      </c>
      <c r="BE17" s="75">
        <f>BG17+(BF17*CA17)</f>
        <v>0</v>
      </c>
      <c r="BF17" s="10"/>
      <c r="BG17" s="3"/>
      <c r="BH17" s="10"/>
      <c r="BI17" s="3" t="b">
        <f>IF(BH17&gt;0.9,BH$46-BH17)</f>
        <v>0</v>
      </c>
      <c r="BJ17" s="3"/>
      <c r="BK17" s="76">
        <f>BI17+BJ17</f>
        <v>0</v>
      </c>
      <c r="BL17" s="20" t="b">
        <f>IF(H17&gt;1,6)</f>
        <v>0</v>
      </c>
      <c r="BM17" s="20" t="b">
        <f>IF(O17&gt;1,6)</f>
        <v>0</v>
      </c>
      <c r="BN17" s="20" t="b">
        <f>IF(V17&gt;1,6)</f>
        <v>0</v>
      </c>
      <c r="BO17" s="20" t="b">
        <f>IF(AC17&gt;1,8)</f>
        <v>0</v>
      </c>
      <c r="BP17" s="20" t="b">
        <f>IF(AJ17&gt;1,6)</f>
        <v>0</v>
      </c>
      <c r="BQ17" s="20" t="b">
        <f>IF(AQ17&gt;1,5)</f>
        <v>0</v>
      </c>
      <c r="BR17" s="20" t="b">
        <f>IF(AX17&gt;1,5)</f>
        <v>0</v>
      </c>
      <c r="BS17" s="20" t="b">
        <f>IF(BE17&gt;1,5)</f>
        <v>0</v>
      </c>
      <c r="BT17" s="22" t="b">
        <f>IF(J17&gt;1,6)</f>
        <v>0</v>
      </c>
      <c r="BU17" s="22" t="b">
        <f>IF(Q17&gt;1,6)</f>
        <v>0</v>
      </c>
      <c r="BV17" s="22" t="b">
        <f>IF(X17&gt;1,6)</f>
        <v>0</v>
      </c>
      <c r="BW17" s="22" t="b">
        <f>IF(AE17&gt;1,8)</f>
        <v>0</v>
      </c>
      <c r="BX17" s="22" t="b">
        <f>IF(AL17&gt;1,6)</f>
        <v>0</v>
      </c>
      <c r="BY17" s="22" t="b">
        <f>IF(AS17&gt;1,5)</f>
        <v>0</v>
      </c>
      <c r="BZ17" s="22" t="b">
        <f>IF(AZ17&gt;1,5)</f>
        <v>0</v>
      </c>
      <c r="CA17" s="22" t="b">
        <f>IF(BG17&gt;1,5)</f>
        <v>0</v>
      </c>
    </row>
    <row r="18" spans="1:79" ht="13.5">
      <c r="A18" s="12">
        <v>11</v>
      </c>
      <c r="B18" s="73">
        <v>25829</v>
      </c>
      <c r="C18" s="56" t="s">
        <v>172</v>
      </c>
      <c r="D18" s="56" t="s">
        <v>84</v>
      </c>
      <c r="E18" s="126">
        <f>F18+G18</f>
        <v>34</v>
      </c>
      <c r="F18" s="44">
        <f>L18+S18+Z18+AG18+AN18+AU18+BB18+BI18</f>
        <v>34</v>
      </c>
      <c r="G18" s="44">
        <f>M18+T18+AA18+AH18+AO18+AV18+BC18+BJ18</f>
        <v>0</v>
      </c>
      <c r="H18" s="2">
        <f>J18+(I18*BT18)</f>
        <v>0</v>
      </c>
      <c r="I18" s="53"/>
      <c r="J18" s="53"/>
      <c r="K18" s="45">
        <v>9</v>
      </c>
      <c r="L18" s="3">
        <v>15</v>
      </c>
      <c r="M18" s="11"/>
      <c r="N18" s="19">
        <f>L18+M18</f>
        <v>15</v>
      </c>
      <c r="O18" s="75">
        <f>Q18+(P18*BU18)</f>
        <v>0</v>
      </c>
      <c r="P18" s="15"/>
      <c r="Q18" s="34"/>
      <c r="R18" s="40"/>
      <c r="S18" s="3"/>
      <c r="T18" s="34"/>
      <c r="U18" s="19">
        <f>S18+T18</f>
        <v>0</v>
      </c>
      <c r="V18" s="75">
        <f>X18+(W18*BV18)</f>
        <v>0</v>
      </c>
      <c r="W18" s="10"/>
      <c r="X18" s="3"/>
      <c r="Y18" s="45">
        <v>7</v>
      </c>
      <c r="Z18" s="3">
        <v>19</v>
      </c>
      <c r="AA18" s="3"/>
      <c r="AB18" s="19">
        <f>Z18+AA18</f>
        <v>19</v>
      </c>
      <c r="AC18" s="75">
        <f>AE18+(AD18*BW18)</f>
        <v>0</v>
      </c>
      <c r="AD18" s="10"/>
      <c r="AE18" s="3"/>
      <c r="AF18" s="45"/>
      <c r="AG18" s="3"/>
      <c r="AH18" s="3"/>
      <c r="AI18" s="19">
        <f>AG18+AH18</f>
        <v>0</v>
      </c>
      <c r="AJ18" s="75">
        <f>AL18+(AK18*BX18)</f>
        <v>0</v>
      </c>
      <c r="AK18" s="10"/>
      <c r="AL18" s="3"/>
      <c r="AM18" s="45"/>
      <c r="AN18" s="3"/>
      <c r="AO18" s="3"/>
      <c r="AP18" s="19">
        <f>AN18+AO18</f>
        <v>0</v>
      </c>
      <c r="AQ18" s="75">
        <f>AS18+(AR18*BY18)</f>
        <v>0</v>
      </c>
      <c r="AR18" s="10"/>
      <c r="AS18" s="3"/>
      <c r="AT18" s="45"/>
      <c r="AU18" s="3" t="b">
        <f>IF(AT18&gt;0.9,AT$46-AT18)</f>
        <v>0</v>
      </c>
      <c r="AV18" s="3"/>
      <c r="AW18" s="78">
        <f>AU18+AV18</f>
        <v>0</v>
      </c>
      <c r="AX18" s="75">
        <f>AZ18+(AY18*BZ18)</f>
        <v>0</v>
      </c>
      <c r="AY18" s="10"/>
      <c r="AZ18" s="3"/>
      <c r="BA18" s="10"/>
      <c r="BB18" s="3" t="b">
        <f>IF(BA18&gt;0.9,BA$46-BA18)</f>
        <v>0</v>
      </c>
      <c r="BC18" s="3"/>
      <c r="BD18" s="76">
        <f>BB18+BC18</f>
        <v>0</v>
      </c>
      <c r="BE18" s="75">
        <f>BG18+(BF18*CA18)</f>
        <v>0</v>
      </c>
      <c r="BF18" s="10"/>
      <c r="BG18" s="3"/>
      <c r="BH18" s="10"/>
      <c r="BI18" s="3" t="b">
        <f>IF(BH18&gt;0.9,BH$46-BH18)</f>
        <v>0</v>
      </c>
      <c r="BJ18" s="3"/>
      <c r="BK18" s="76">
        <f>BI18+BJ18</f>
        <v>0</v>
      </c>
      <c r="BL18" s="21" t="b">
        <f>IF(H18&gt;1,6)</f>
        <v>0</v>
      </c>
      <c r="BM18" s="21" t="b">
        <f>IF(O18&gt;1,6)</f>
        <v>0</v>
      </c>
      <c r="BN18" s="21" t="b">
        <f>IF(V18&gt;1,6)</f>
        <v>0</v>
      </c>
      <c r="BO18" s="21" t="b">
        <f>IF(AC18&gt;1,8)</f>
        <v>0</v>
      </c>
      <c r="BP18" s="21" t="b">
        <f>IF(AJ18&gt;1,6)</f>
        <v>0</v>
      </c>
      <c r="BQ18" s="21" t="b">
        <f>IF(AQ18&gt;1,5)</f>
        <v>0</v>
      </c>
      <c r="BR18" s="21" t="b">
        <f>IF(AX18&gt;1,5)</f>
        <v>0</v>
      </c>
      <c r="BS18" s="21" t="b">
        <f>IF(BE18&gt;1,5)</f>
        <v>0</v>
      </c>
      <c r="BT18" s="26" t="b">
        <f>IF(J18&gt;1,6)</f>
        <v>0</v>
      </c>
      <c r="BU18" s="26" t="b">
        <f>IF(Q18&gt;1,6)</f>
        <v>0</v>
      </c>
      <c r="BV18" s="26" t="b">
        <f>IF(X18&gt;1,6)</f>
        <v>0</v>
      </c>
      <c r="BW18" s="26" t="b">
        <f>IF(AE18&gt;1,8)</f>
        <v>0</v>
      </c>
      <c r="BX18" s="26" t="b">
        <f>IF(AL18&gt;1,6)</f>
        <v>0</v>
      </c>
      <c r="BY18" s="26" t="b">
        <f>IF(AS18&gt;1,5)</f>
        <v>0</v>
      </c>
      <c r="BZ18" s="26" t="b">
        <f>IF(AZ18&gt;1,5)</f>
        <v>0</v>
      </c>
      <c r="CA18" s="26" t="b">
        <f>IF(BG18&gt;1,5)</f>
        <v>0</v>
      </c>
    </row>
    <row r="19" spans="1:79" ht="13.5">
      <c r="A19" s="12">
        <v>12</v>
      </c>
      <c r="B19" s="73">
        <v>25615</v>
      </c>
      <c r="C19" s="56" t="s">
        <v>119</v>
      </c>
      <c r="D19" s="56" t="s">
        <v>36</v>
      </c>
      <c r="E19" s="126">
        <f>F19+G19</f>
        <v>34</v>
      </c>
      <c r="F19" s="44">
        <f>L19+S19+Z19+AG19+AN19+AU19+BB19+BI19</f>
        <v>34</v>
      </c>
      <c r="G19" s="44">
        <f>M19+T19+AA19+AH19+AO19+AV19+BC19+BJ19</f>
        <v>0</v>
      </c>
      <c r="H19" s="61">
        <f>J19+(I19*BT19)</f>
        <v>0</v>
      </c>
      <c r="I19" s="10"/>
      <c r="J19" s="3"/>
      <c r="K19" s="45"/>
      <c r="L19" s="3"/>
      <c r="M19" s="3"/>
      <c r="N19" s="19">
        <f>L19+M19</f>
        <v>0</v>
      </c>
      <c r="O19" s="75">
        <f>Q19+(P19*BU19)</f>
        <v>0</v>
      </c>
      <c r="P19" s="55"/>
      <c r="Q19" s="55"/>
      <c r="R19" s="40">
        <v>8</v>
      </c>
      <c r="S19" s="3">
        <v>22</v>
      </c>
      <c r="T19" s="34"/>
      <c r="U19" s="19">
        <f>S19+T19</f>
        <v>22</v>
      </c>
      <c r="V19" s="75">
        <f>X19+(W19*BV19)</f>
        <v>0</v>
      </c>
      <c r="W19" s="10"/>
      <c r="X19" s="3"/>
      <c r="Y19" s="45">
        <v>14</v>
      </c>
      <c r="Z19" s="3">
        <v>12</v>
      </c>
      <c r="AA19" s="3"/>
      <c r="AB19" s="19">
        <f>Z19+AA19</f>
        <v>12</v>
      </c>
      <c r="AC19" s="75">
        <f>AE19+(AD19*BW19)</f>
        <v>0</v>
      </c>
      <c r="AD19" s="10"/>
      <c r="AE19" s="3"/>
      <c r="AF19" s="45"/>
      <c r="AG19" s="3"/>
      <c r="AH19" s="3"/>
      <c r="AI19" s="19">
        <f>AG19+AH19</f>
        <v>0</v>
      </c>
      <c r="AJ19" s="75">
        <f>AL19+(AK19*BX19)</f>
        <v>0</v>
      </c>
      <c r="AK19" s="10"/>
      <c r="AL19" s="3"/>
      <c r="AM19" s="45"/>
      <c r="AN19" s="3"/>
      <c r="AO19" s="3"/>
      <c r="AP19" s="19">
        <f>AN19+AO19</f>
        <v>0</v>
      </c>
      <c r="AQ19" s="75">
        <f>AS19+(AR19*BY19)</f>
        <v>0</v>
      </c>
      <c r="AR19" s="10"/>
      <c r="AS19" s="3"/>
      <c r="AT19" s="45"/>
      <c r="AU19" s="3" t="b">
        <f>IF(AT19&gt;0.9,AT$46-AT19)</f>
        <v>0</v>
      </c>
      <c r="AV19" s="3"/>
      <c r="AW19" s="76">
        <f>AU19+AV19</f>
        <v>0</v>
      </c>
      <c r="AX19" s="75">
        <f>AZ19+(AY19*BZ19)</f>
        <v>0</v>
      </c>
      <c r="AY19" s="10"/>
      <c r="AZ19" s="3"/>
      <c r="BA19" s="10"/>
      <c r="BB19" s="3" t="b">
        <f>IF(BA19&gt;0.9,BA$46-BA19)</f>
        <v>0</v>
      </c>
      <c r="BC19" s="3"/>
      <c r="BD19" s="76">
        <f>BB19+BC19</f>
        <v>0</v>
      </c>
      <c r="BE19" s="75">
        <f>BG19+(BF19*CA19)</f>
        <v>0</v>
      </c>
      <c r="BF19" s="10"/>
      <c r="BG19" s="3"/>
      <c r="BH19" s="10"/>
      <c r="BI19" s="3" t="b">
        <f>IF(BH19&gt;0.9,BH$46-BH19)</f>
        <v>0</v>
      </c>
      <c r="BJ19" s="3"/>
      <c r="BK19" s="76">
        <f>BI19+BJ19</f>
        <v>0</v>
      </c>
      <c r="BL19" s="21" t="b">
        <f>IF(H19&gt;1,6)</f>
        <v>0</v>
      </c>
      <c r="BM19" s="21" t="b">
        <f>IF(O19&gt;1,6)</f>
        <v>0</v>
      </c>
      <c r="BN19" s="21" t="b">
        <f>IF(V19&gt;1,6)</f>
        <v>0</v>
      </c>
      <c r="BO19" s="21" t="b">
        <f>IF(AC19&gt;1,8)</f>
        <v>0</v>
      </c>
      <c r="BP19" s="21" t="b">
        <f>IF(AJ19&gt;1,6)</f>
        <v>0</v>
      </c>
      <c r="BQ19" s="21" t="b">
        <f>IF(AQ19&gt;1,5)</f>
        <v>0</v>
      </c>
      <c r="BR19" s="21" t="b">
        <f>IF(AX19&gt;1,5)</f>
        <v>0</v>
      </c>
      <c r="BS19" s="21" t="b">
        <f>IF(BE19&gt;1,5)</f>
        <v>0</v>
      </c>
      <c r="BT19" s="26" t="b">
        <f>IF(J19&gt;1,6)</f>
        <v>0</v>
      </c>
      <c r="BU19" s="26" t="b">
        <f>IF(Q19&gt;1,6)</f>
        <v>0</v>
      </c>
      <c r="BV19" s="26" t="b">
        <f>IF(X19&gt;1,6)</f>
        <v>0</v>
      </c>
      <c r="BW19" s="26" t="b">
        <f>IF(AE19&gt;1,8)</f>
        <v>0</v>
      </c>
      <c r="BX19" s="26" t="b">
        <f>IF(AL19&gt;1,6)</f>
        <v>0</v>
      </c>
      <c r="BY19" s="26" t="b">
        <f>IF(AS19&gt;1,5)</f>
        <v>0</v>
      </c>
      <c r="BZ19" s="26" t="b">
        <f>IF(AZ19&gt;1,5)</f>
        <v>0</v>
      </c>
      <c r="CA19" s="26" t="b">
        <f>IF(BG19&gt;1,5)</f>
        <v>0</v>
      </c>
    </row>
    <row r="20" spans="1:79" ht="13.5">
      <c r="A20" s="12">
        <v>19</v>
      </c>
      <c r="B20" s="74">
        <v>26202</v>
      </c>
      <c r="C20" s="52" t="s">
        <v>187</v>
      </c>
      <c r="D20" s="52" t="s">
        <v>36</v>
      </c>
      <c r="E20" s="126">
        <f>F20+G20</f>
        <v>31</v>
      </c>
      <c r="F20" s="44">
        <f>L20+S20+Z20+AG20+AN20+AU20+BB20+BI20</f>
        <v>31</v>
      </c>
      <c r="G20" s="44">
        <f>M20+T20+AA20+AH20+AO20+AV20+BC20+BJ20</f>
        <v>0</v>
      </c>
      <c r="H20" s="2"/>
      <c r="I20" s="69"/>
      <c r="J20" s="70"/>
      <c r="K20" s="45"/>
      <c r="L20" s="11"/>
      <c r="M20" s="11"/>
      <c r="N20" s="19">
        <f>L20+M20</f>
        <v>0</v>
      </c>
      <c r="O20" s="77">
        <f>Q20+(P20*BU20)</f>
        <v>0</v>
      </c>
      <c r="P20" s="63"/>
      <c r="Q20" s="62"/>
      <c r="R20" s="40">
        <v>20</v>
      </c>
      <c r="S20" s="3">
        <v>10</v>
      </c>
      <c r="T20" s="34"/>
      <c r="U20" s="19">
        <f>S20+T20</f>
        <v>10</v>
      </c>
      <c r="V20" s="77">
        <f>X20+(W20*BV20)</f>
        <v>0</v>
      </c>
      <c r="W20" s="3"/>
      <c r="X20" s="3"/>
      <c r="Y20" s="45">
        <v>15</v>
      </c>
      <c r="Z20" s="3">
        <v>11</v>
      </c>
      <c r="AA20" s="3"/>
      <c r="AB20" s="19">
        <f>Z20+AA20</f>
        <v>11</v>
      </c>
      <c r="AC20" s="77">
        <f>AE20+(AD20*BW20)</f>
        <v>0</v>
      </c>
      <c r="AD20" s="3"/>
      <c r="AE20" s="3"/>
      <c r="AF20" s="45">
        <v>9</v>
      </c>
      <c r="AG20" s="3">
        <v>10</v>
      </c>
      <c r="AH20" s="3"/>
      <c r="AI20" s="19">
        <f>AG20+AH20</f>
        <v>10</v>
      </c>
      <c r="AJ20" s="77">
        <f>AL20+(AK20*BX20)</f>
        <v>0</v>
      </c>
      <c r="AK20" s="3"/>
      <c r="AL20" s="3"/>
      <c r="AM20" s="45"/>
      <c r="AN20" s="3"/>
      <c r="AO20" s="3"/>
      <c r="AP20" s="19">
        <f>AN20+AO20</f>
        <v>0</v>
      </c>
      <c r="AQ20" s="77">
        <f>AS20+(AR20*BY20)</f>
        <v>0</v>
      </c>
      <c r="AR20" s="3"/>
      <c r="AS20" s="3"/>
      <c r="AT20" s="45"/>
      <c r="AU20" s="3" t="b">
        <f>IF(AT20&gt;0.9,AT$46-AT20)</f>
        <v>0</v>
      </c>
      <c r="AV20" s="3"/>
      <c r="AW20" s="78">
        <f>AU20+AV20</f>
        <v>0</v>
      </c>
      <c r="AX20" s="77">
        <f>AZ20+(AY20*BZ20)</f>
        <v>0</v>
      </c>
      <c r="AY20" s="3"/>
      <c r="AZ20" s="3"/>
      <c r="BA20" s="10"/>
      <c r="BB20" s="3" t="b">
        <f>IF(BA20&gt;0.9,BA$46-BA20)</f>
        <v>0</v>
      </c>
      <c r="BC20" s="3"/>
      <c r="BD20" s="78">
        <f>BB20+BC20</f>
        <v>0</v>
      </c>
      <c r="BE20" s="77">
        <f>BG20+(BF20*CA20)</f>
        <v>0</v>
      </c>
      <c r="BF20" s="3"/>
      <c r="BG20" s="3"/>
      <c r="BH20" s="10"/>
      <c r="BI20" s="3" t="b">
        <f>IF(BH20&gt;0.9,BH$46-BH20)</f>
        <v>0</v>
      </c>
      <c r="BJ20" s="3"/>
      <c r="BK20" s="78">
        <f>BI20+BJ20</f>
        <v>0</v>
      </c>
      <c r="BL20" s="22" t="b">
        <f>IF(H20&gt;1,6)</f>
        <v>0</v>
      </c>
      <c r="BM20" s="22" t="b">
        <f>IF(O20&gt;1,6)</f>
        <v>0</v>
      </c>
      <c r="BN20" s="22" t="b">
        <f>IF(V20&gt;1,6)</f>
        <v>0</v>
      </c>
      <c r="BO20" s="22" t="b">
        <f>IF(AC20&gt;1,8)</f>
        <v>0</v>
      </c>
      <c r="BP20" s="22" t="b">
        <f>IF(AJ20&gt;1,6)</f>
        <v>0</v>
      </c>
      <c r="BQ20" s="22" t="b">
        <f>IF(AQ20&gt;1,5)</f>
        <v>0</v>
      </c>
      <c r="BR20" s="22" t="b">
        <f>IF(AX20&gt;1,5)</f>
        <v>0</v>
      </c>
      <c r="BS20" s="22" t="b">
        <f>IF(BE20&gt;1,5)</f>
        <v>0</v>
      </c>
      <c r="BT20" s="22" t="b">
        <f>IF(J20&gt;1,6)</f>
        <v>0</v>
      </c>
      <c r="BU20" s="22" t="b">
        <f>IF(Q20&gt;1,6)</f>
        <v>0</v>
      </c>
      <c r="BV20" s="22" t="b">
        <f>IF(X20&gt;1,6)</f>
        <v>0</v>
      </c>
      <c r="BW20" s="22" t="b">
        <f>IF(AE20&gt;1,8)</f>
        <v>0</v>
      </c>
      <c r="BX20" s="22" t="b">
        <f>IF(AL20&gt;1,6)</f>
        <v>0</v>
      </c>
      <c r="BY20" s="22" t="b">
        <f>IF(AS20&gt;1,5)</f>
        <v>0</v>
      </c>
      <c r="BZ20" s="22" t="b">
        <f>IF(AZ20&gt;1,5)</f>
        <v>0</v>
      </c>
      <c r="CA20" s="22" t="b">
        <f>IF(BG20&gt;1,5)</f>
        <v>0</v>
      </c>
    </row>
    <row r="21" spans="1:100" ht="13.5">
      <c r="A21" s="12">
        <v>13</v>
      </c>
      <c r="B21" s="74">
        <v>10679</v>
      </c>
      <c r="C21" s="52" t="s">
        <v>186</v>
      </c>
      <c r="D21" s="52" t="s">
        <v>84</v>
      </c>
      <c r="E21" s="126">
        <f>F21+G21</f>
        <v>31</v>
      </c>
      <c r="F21" s="44">
        <f>L21+S21+Z21+AG21+AN21+AU21+BB21+BI21</f>
        <v>29</v>
      </c>
      <c r="G21" s="44">
        <f>M21+T21+AA21+AH21+AO21+AV21+BC21+BJ21</f>
        <v>2</v>
      </c>
      <c r="H21" s="61"/>
      <c r="I21" s="69"/>
      <c r="J21" s="70"/>
      <c r="K21" s="45">
        <v>5</v>
      </c>
      <c r="L21" s="11">
        <v>19</v>
      </c>
      <c r="M21" s="11">
        <v>2</v>
      </c>
      <c r="N21" s="19">
        <f>L21+M21</f>
        <v>21</v>
      </c>
      <c r="O21" s="77">
        <f>Q21+(P21*BU21)</f>
        <v>0</v>
      </c>
      <c r="P21" s="63"/>
      <c r="Q21" s="62"/>
      <c r="R21" s="40"/>
      <c r="S21" s="3"/>
      <c r="T21" s="34"/>
      <c r="U21" s="19">
        <f>S21+T21</f>
        <v>0</v>
      </c>
      <c r="V21" s="77">
        <f>X21+(W21*BV21)</f>
        <v>0</v>
      </c>
      <c r="W21" s="3"/>
      <c r="X21" s="3"/>
      <c r="Y21" s="45">
        <v>16</v>
      </c>
      <c r="Z21" s="3">
        <v>10</v>
      </c>
      <c r="AA21" s="3"/>
      <c r="AB21" s="19">
        <f>Z21+AA21</f>
        <v>10</v>
      </c>
      <c r="AC21" s="77">
        <f>AE21+(AD21*BW21)</f>
        <v>0</v>
      </c>
      <c r="AD21" s="3"/>
      <c r="AE21" s="3"/>
      <c r="AF21" s="45"/>
      <c r="AG21" s="3"/>
      <c r="AH21" s="3"/>
      <c r="AI21" s="19">
        <f>AG21+AH21</f>
        <v>0</v>
      </c>
      <c r="AJ21" s="77">
        <f>AL21+(AK21*BX21)</f>
        <v>0</v>
      </c>
      <c r="AK21" s="3"/>
      <c r="AL21" s="3"/>
      <c r="AM21" s="45"/>
      <c r="AN21" s="3"/>
      <c r="AO21" s="3"/>
      <c r="AP21" s="19">
        <f>AN21+AO21</f>
        <v>0</v>
      </c>
      <c r="AQ21" s="77">
        <f>AS21+(AR21*BY21)</f>
        <v>0</v>
      </c>
      <c r="AR21" s="3"/>
      <c r="AS21" s="3"/>
      <c r="AT21" s="45"/>
      <c r="AU21" s="3" t="b">
        <f>IF(AT21&gt;0.9,AT$46-AT21)</f>
        <v>0</v>
      </c>
      <c r="AV21" s="3"/>
      <c r="AW21" s="78">
        <f>AU21+AV21</f>
        <v>0</v>
      </c>
      <c r="AX21" s="77">
        <f>AZ21+(AY21*BZ21)</f>
        <v>0</v>
      </c>
      <c r="AY21" s="3"/>
      <c r="AZ21" s="3"/>
      <c r="BA21" s="10"/>
      <c r="BB21" s="3" t="b">
        <f>IF(BA21&gt;0.9,BA$46-BA21)</f>
        <v>0</v>
      </c>
      <c r="BC21" s="3"/>
      <c r="BD21" s="78">
        <f>BB21+BC21</f>
        <v>0</v>
      </c>
      <c r="BE21" s="77">
        <f>BG21+(BF21*CA21)</f>
        <v>0</v>
      </c>
      <c r="BF21" s="3"/>
      <c r="BG21" s="3"/>
      <c r="BH21" s="10"/>
      <c r="BI21" s="3" t="b">
        <f>IF(BH21&gt;0.9,BH$46-BH21)</f>
        <v>0</v>
      </c>
      <c r="BJ21" s="3"/>
      <c r="BK21" s="78">
        <f>BI21+BJ21</f>
        <v>0</v>
      </c>
      <c r="BL21" s="22" t="b">
        <f>IF(H21&gt;1,6)</f>
        <v>0</v>
      </c>
      <c r="BM21" s="22" t="b">
        <f>IF(O21&gt;1,6)</f>
        <v>0</v>
      </c>
      <c r="BN21" s="22" t="b">
        <f>IF(V21&gt;1,6)</f>
        <v>0</v>
      </c>
      <c r="BO21" s="22" t="b">
        <f>IF(AC21&gt;1,8)</f>
        <v>0</v>
      </c>
      <c r="BP21" s="22" t="b">
        <f>IF(AJ21&gt;1,6)</f>
        <v>0</v>
      </c>
      <c r="BQ21" s="22" t="b">
        <f>IF(AQ21&gt;1,5)</f>
        <v>0</v>
      </c>
      <c r="BR21" s="22" t="b">
        <f>IF(AX21&gt;1,5)</f>
        <v>0</v>
      </c>
      <c r="BS21" s="22" t="b">
        <f>IF(BE21&gt;1,5)</f>
        <v>0</v>
      </c>
      <c r="BT21" s="22" t="b">
        <f>IF(J21&gt;1,6)</f>
        <v>0</v>
      </c>
      <c r="BU21" s="22" t="b">
        <f>IF(Q21&gt;1,6)</f>
        <v>0</v>
      </c>
      <c r="BV21" s="22" t="b">
        <f>IF(X21&gt;1,6)</f>
        <v>0</v>
      </c>
      <c r="BW21" s="22" t="b">
        <f>IF(AE21&gt;1,8)</f>
        <v>0</v>
      </c>
      <c r="BX21" s="22" t="b">
        <f>IF(AL21&gt;1,6)</f>
        <v>0</v>
      </c>
      <c r="BY21" s="22" t="b">
        <f>IF(AS21&gt;1,5)</f>
        <v>0</v>
      </c>
      <c r="BZ21" s="22" t="b">
        <f>IF(AZ21&gt;1,5)</f>
        <v>0</v>
      </c>
      <c r="CA21" s="22" t="b">
        <f>IF(BG21&gt;1,5)</f>
        <v>0</v>
      </c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</row>
    <row r="22" spans="1:100" ht="13.5">
      <c r="A22" s="12">
        <v>15</v>
      </c>
      <c r="B22" s="73">
        <v>25386</v>
      </c>
      <c r="C22" s="56" t="s">
        <v>117</v>
      </c>
      <c r="D22" s="56" t="s">
        <v>36</v>
      </c>
      <c r="E22" s="126">
        <f>F22+G22</f>
        <v>29</v>
      </c>
      <c r="F22" s="44">
        <f>L22+S22+Z22+AG22+AN22+AU22+BB22+BI22</f>
        <v>26</v>
      </c>
      <c r="G22" s="44">
        <f>M22+T22+AA22+AH22+AO22+AV22+BC22+BJ22</f>
        <v>3</v>
      </c>
      <c r="H22" s="2">
        <f>J22+(I22*BT22)</f>
        <v>0</v>
      </c>
      <c r="I22" s="13"/>
      <c r="J22" s="13"/>
      <c r="K22" s="45"/>
      <c r="L22" s="3"/>
      <c r="M22" s="3"/>
      <c r="N22" s="19">
        <f>L22+M22</f>
        <v>0</v>
      </c>
      <c r="O22" s="75">
        <f>Q22+(P22*BU22)</f>
        <v>0</v>
      </c>
      <c r="P22" s="55"/>
      <c r="Q22" s="55"/>
      <c r="R22" s="40">
        <v>4</v>
      </c>
      <c r="S22" s="3">
        <v>26</v>
      </c>
      <c r="T22" s="34">
        <v>3</v>
      </c>
      <c r="U22" s="19">
        <f>S22+T22</f>
        <v>29</v>
      </c>
      <c r="V22" s="75">
        <f>X22+(W22*BV22)</f>
        <v>0</v>
      </c>
      <c r="W22" s="10"/>
      <c r="X22" s="3"/>
      <c r="Y22" s="45"/>
      <c r="Z22" s="3"/>
      <c r="AA22" s="3"/>
      <c r="AB22" s="19">
        <f>Z22+AA22</f>
        <v>0</v>
      </c>
      <c r="AC22" s="75">
        <f>AE22+(AD22*BW22)</f>
        <v>0</v>
      </c>
      <c r="AD22" s="10"/>
      <c r="AE22" s="3"/>
      <c r="AF22" s="45"/>
      <c r="AG22" s="3"/>
      <c r="AH22" s="3"/>
      <c r="AI22" s="19">
        <f>AG22+AH22</f>
        <v>0</v>
      </c>
      <c r="AJ22" s="75">
        <f>AL22+(AK22*BX22)</f>
        <v>0</v>
      </c>
      <c r="AK22" s="10"/>
      <c r="AL22" s="3"/>
      <c r="AM22" s="45"/>
      <c r="AN22" s="3"/>
      <c r="AO22" s="3"/>
      <c r="AP22" s="19">
        <f>AN22+AO22</f>
        <v>0</v>
      </c>
      <c r="AQ22" s="75">
        <f>AS22+(AR22*BY22)</f>
        <v>0</v>
      </c>
      <c r="AR22" s="10"/>
      <c r="AS22" s="3"/>
      <c r="AT22" s="45"/>
      <c r="AU22" s="3" t="b">
        <f>IF(AT22&gt;0.9,AT$46-AT22)</f>
        <v>0</v>
      </c>
      <c r="AV22" s="3"/>
      <c r="AW22" s="76">
        <f>AU22+AV22</f>
        <v>0</v>
      </c>
      <c r="AX22" s="75">
        <f>AZ22+(AY22*BZ22)</f>
        <v>0</v>
      </c>
      <c r="AY22" s="10"/>
      <c r="AZ22" s="3"/>
      <c r="BA22" s="10"/>
      <c r="BB22" s="3" t="b">
        <f>IF(BA22&gt;0.9,BA$46-BA22)</f>
        <v>0</v>
      </c>
      <c r="BC22" s="3"/>
      <c r="BD22" s="76">
        <f>BB22+BC22</f>
        <v>0</v>
      </c>
      <c r="BE22" s="75">
        <f>BG22+(BF22*CA22)</f>
        <v>0</v>
      </c>
      <c r="BF22" s="10"/>
      <c r="BG22" s="3"/>
      <c r="BH22" s="10"/>
      <c r="BI22" s="3" t="b">
        <f>IF(BH22&gt;0.9,BH$46-BH22)</f>
        <v>0</v>
      </c>
      <c r="BJ22" s="3"/>
      <c r="BK22" s="76">
        <f>BI22+BJ22</f>
        <v>0</v>
      </c>
      <c r="BL22" s="20" t="b">
        <f>IF(H22&gt;1,6)</f>
        <v>0</v>
      </c>
      <c r="BM22" s="20" t="b">
        <f>IF(O22&gt;1,6)</f>
        <v>0</v>
      </c>
      <c r="BN22" s="20" t="b">
        <f>IF(V22&gt;1,6)</f>
        <v>0</v>
      </c>
      <c r="BO22" s="20" t="b">
        <f>IF(AC22&gt;1,8)</f>
        <v>0</v>
      </c>
      <c r="BP22" s="20" t="b">
        <f>IF(AJ22&gt;1,6)</f>
        <v>0</v>
      </c>
      <c r="BQ22" s="20" t="b">
        <f>IF(AQ22&gt;1,5)</f>
        <v>0</v>
      </c>
      <c r="BR22" s="20" t="b">
        <f>IF(AX22&gt;1,5)</f>
        <v>0</v>
      </c>
      <c r="BS22" s="20" t="b">
        <f>IF(BE22&gt;1,5)</f>
        <v>0</v>
      </c>
      <c r="BT22" s="22" t="b">
        <f>IF(J22&gt;1,6)</f>
        <v>0</v>
      </c>
      <c r="BU22" s="22" t="b">
        <f>IF(Q22&gt;1,6)</f>
        <v>0</v>
      </c>
      <c r="BV22" s="22" t="b">
        <f>IF(X22&gt;1,6)</f>
        <v>0</v>
      </c>
      <c r="BW22" s="22" t="b">
        <f>IF(AE22&gt;1,8)</f>
        <v>0</v>
      </c>
      <c r="BX22" s="22" t="b">
        <f>IF(AL22&gt;1,6)</f>
        <v>0</v>
      </c>
      <c r="BY22" s="22" t="b">
        <f>IF(AS22&gt;1,5)</f>
        <v>0</v>
      </c>
      <c r="BZ22" s="22" t="b">
        <f>IF(AZ22&gt;1,5)</f>
        <v>0</v>
      </c>
      <c r="CA22" s="22" t="b">
        <f>IF(BG22&gt;1,5)</f>
        <v>0</v>
      </c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</row>
    <row r="23" spans="1:100" ht="13.5">
      <c r="A23" s="12">
        <v>22</v>
      </c>
      <c r="B23" s="74">
        <v>25672</v>
      </c>
      <c r="C23" s="52" t="s">
        <v>190</v>
      </c>
      <c r="D23" s="52" t="s">
        <v>36</v>
      </c>
      <c r="E23" s="126">
        <f>F23+G23</f>
        <v>16</v>
      </c>
      <c r="F23" s="44">
        <f>L23+S23+Z23+AG23+AN23+AU23+BB23+BI23</f>
        <v>16</v>
      </c>
      <c r="G23" s="44">
        <f>M23+T23+AA23+AH23+AO23+AV23+BC23+BJ23</f>
        <v>0</v>
      </c>
      <c r="H23" s="61"/>
      <c r="I23" s="69"/>
      <c r="J23" s="70"/>
      <c r="K23" s="45"/>
      <c r="L23" s="11"/>
      <c r="M23" s="11"/>
      <c r="N23" s="19">
        <f>L23+M23</f>
        <v>0</v>
      </c>
      <c r="O23" s="77">
        <f>Q23+(P23*BU23)</f>
        <v>0</v>
      </c>
      <c r="P23" s="63"/>
      <c r="Q23" s="62"/>
      <c r="R23" s="40">
        <v>14</v>
      </c>
      <c r="S23" s="3">
        <v>16</v>
      </c>
      <c r="T23" s="34"/>
      <c r="U23" s="19">
        <f>S23+T23</f>
        <v>16</v>
      </c>
      <c r="V23" s="77">
        <f>X23+(W23*BV23)</f>
        <v>0</v>
      </c>
      <c r="W23" s="3"/>
      <c r="X23" s="3"/>
      <c r="Y23" s="45"/>
      <c r="Z23" s="3"/>
      <c r="AA23" s="3"/>
      <c r="AB23" s="19">
        <f>Z23+AA23</f>
        <v>0</v>
      </c>
      <c r="AC23" s="77">
        <f>AE23+(AD23*BW23)</f>
        <v>0</v>
      </c>
      <c r="AD23" s="3"/>
      <c r="AE23" s="3"/>
      <c r="AF23" s="45"/>
      <c r="AG23" s="3"/>
      <c r="AH23" s="3"/>
      <c r="AI23" s="19">
        <f>AG23+AH23</f>
        <v>0</v>
      </c>
      <c r="AJ23" s="77">
        <f>AL23+(AK23*BX23)</f>
        <v>0</v>
      </c>
      <c r="AK23" s="3"/>
      <c r="AL23" s="3"/>
      <c r="AM23" s="45"/>
      <c r="AN23" s="3"/>
      <c r="AO23" s="3"/>
      <c r="AP23" s="19">
        <f>AN23+AO23</f>
        <v>0</v>
      </c>
      <c r="AQ23" s="77">
        <f>AS23+(AR23*BY23)</f>
        <v>0</v>
      </c>
      <c r="AR23" s="3"/>
      <c r="AS23" s="3"/>
      <c r="AT23" s="45"/>
      <c r="AU23" s="3" t="b">
        <f>IF(AT23&gt;0.9,AT$46-AT23)</f>
        <v>0</v>
      </c>
      <c r="AV23" s="3"/>
      <c r="AW23" s="78">
        <f>AU23+AV23</f>
        <v>0</v>
      </c>
      <c r="AX23" s="77">
        <f>AZ23+(AY23*BZ23)</f>
        <v>0</v>
      </c>
      <c r="AY23" s="3"/>
      <c r="AZ23" s="3"/>
      <c r="BA23" s="10"/>
      <c r="BB23" s="3" t="b">
        <f>IF(BA23&gt;0.9,BA$46-BA23)</f>
        <v>0</v>
      </c>
      <c r="BC23" s="3"/>
      <c r="BD23" s="78">
        <f>BB23+BC23</f>
        <v>0</v>
      </c>
      <c r="BE23" s="77">
        <f>BG23+(BF23*CA23)</f>
        <v>0</v>
      </c>
      <c r="BF23" s="3"/>
      <c r="BG23" s="3"/>
      <c r="BH23" s="10"/>
      <c r="BI23" s="3" t="b">
        <f>IF(BH23&gt;0.9,BH$46-BH23)</f>
        <v>0</v>
      </c>
      <c r="BJ23" s="3"/>
      <c r="BK23" s="78">
        <f>BI23+BJ23</f>
        <v>0</v>
      </c>
      <c r="BL23" s="22" t="b">
        <f>IF(H23&gt;1,6)</f>
        <v>0</v>
      </c>
      <c r="BM23" s="22" t="b">
        <f>IF(O23&gt;1,6)</f>
        <v>0</v>
      </c>
      <c r="BN23" s="22" t="b">
        <f>IF(V23&gt;1,6)</f>
        <v>0</v>
      </c>
      <c r="BO23" s="22" t="b">
        <f>IF(AC23&gt;1,8)</f>
        <v>0</v>
      </c>
      <c r="BP23" s="22" t="b">
        <f>IF(AJ23&gt;1,6)</f>
        <v>0</v>
      </c>
      <c r="BQ23" s="22" t="b">
        <f>IF(AQ23&gt;1,5)</f>
        <v>0</v>
      </c>
      <c r="BR23" s="22" t="b">
        <f>IF(AX23&gt;1,5)</f>
        <v>0</v>
      </c>
      <c r="BS23" s="22" t="b">
        <f>IF(BE23&gt;1,5)</f>
        <v>0</v>
      </c>
      <c r="BT23" s="22" t="b">
        <f>IF(J23&gt;1,6)</f>
        <v>0</v>
      </c>
      <c r="BU23" s="22" t="b">
        <f>IF(Q23&gt;1,6)</f>
        <v>0</v>
      </c>
      <c r="BV23" s="22" t="b">
        <f>IF(X23&gt;1,6)</f>
        <v>0</v>
      </c>
      <c r="BW23" s="22" t="b">
        <f>IF(AE23&gt;1,8)</f>
        <v>0</v>
      </c>
      <c r="BX23" s="22" t="b">
        <f>IF(AL23&gt;1,6)</f>
        <v>0</v>
      </c>
      <c r="BY23" s="22" t="b">
        <f>IF(AS23&gt;1,5)</f>
        <v>0</v>
      </c>
      <c r="BZ23" s="22" t="b">
        <f>IF(AZ23&gt;1,5)</f>
        <v>0</v>
      </c>
      <c r="CA23" s="22" t="b">
        <f>IF(BG23&gt;1,5)</f>
        <v>0</v>
      </c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</row>
    <row r="24" spans="1:100" ht="13.5">
      <c r="A24" s="12">
        <v>21</v>
      </c>
      <c r="B24" s="73">
        <v>9341</v>
      </c>
      <c r="C24" s="56" t="s">
        <v>111</v>
      </c>
      <c r="D24" s="56" t="s">
        <v>84</v>
      </c>
      <c r="E24" s="126">
        <f>F24+G24</f>
        <v>16</v>
      </c>
      <c r="F24" s="44">
        <f>L24+S24+Z24+AG24+AN24+AU24+BB24+BI24</f>
        <v>16</v>
      </c>
      <c r="G24" s="44">
        <f>M24+T24+AA24+AH24+AO24+AV24+BC24+BJ24</f>
        <v>0</v>
      </c>
      <c r="H24" s="2">
        <f>J24+(I24*BT24)</f>
        <v>0</v>
      </c>
      <c r="I24" s="53"/>
      <c r="J24" s="53"/>
      <c r="K24" s="45">
        <v>8</v>
      </c>
      <c r="L24" s="3">
        <v>16</v>
      </c>
      <c r="M24" s="11"/>
      <c r="N24" s="19">
        <f>L24+M24</f>
        <v>16</v>
      </c>
      <c r="O24" s="77">
        <f>Q24+(P24*BU24)</f>
        <v>0</v>
      </c>
      <c r="P24" s="34"/>
      <c r="Q24" s="35"/>
      <c r="R24" s="40"/>
      <c r="S24" s="3"/>
      <c r="T24" s="34"/>
      <c r="U24" s="19">
        <f>S24+T24</f>
        <v>0</v>
      </c>
      <c r="V24" s="77">
        <f>X24+(W24*BV24)</f>
        <v>0</v>
      </c>
      <c r="W24" s="3"/>
      <c r="X24" s="3"/>
      <c r="Y24" s="45"/>
      <c r="Z24" s="10"/>
      <c r="AA24" s="3"/>
      <c r="AB24" s="19">
        <f>Z24+AA24</f>
        <v>0</v>
      </c>
      <c r="AC24" s="77">
        <f>AE24+(AD24*BW24)</f>
        <v>0</v>
      </c>
      <c r="AD24" s="3"/>
      <c r="AE24" s="3"/>
      <c r="AF24" s="45"/>
      <c r="AG24" s="3"/>
      <c r="AH24" s="3"/>
      <c r="AI24" s="19">
        <f>AG24+AH24</f>
        <v>0</v>
      </c>
      <c r="AJ24" s="77">
        <f>AL24+(AK24*BX24)</f>
        <v>0</v>
      </c>
      <c r="AK24" s="3"/>
      <c r="AL24" s="3"/>
      <c r="AM24" s="45"/>
      <c r="AN24" s="3"/>
      <c r="AO24" s="3"/>
      <c r="AP24" s="19">
        <f>AN24+AO24</f>
        <v>0</v>
      </c>
      <c r="AQ24" s="77">
        <f>AS24+(AR24*BY24)</f>
        <v>0</v>
      </c>
      <c r="AR24" s="3"/>
      <c r="AS24" s="3"/>
      <c r="AT24" s="45"/>
      <c r="AU24" s="3" t="b">
        <f>IF(AT24&gt;0.9,AT$46-AT24)</f>
        <v>0</v>
      </c>
      <c r="AV24" s="3"/>
      <c r="AW24" s="66">
        <f>AU24+AV24</f>
        <v>0</v>
      </c>
      <c r="AX24" s="77">
        <f>AZ24+(AY24*BZ24)</f>
        <v>0</v>
      </c>
      <c r="AY24" s="3"/>
      <c r="AZ24" s="3"/>
      <c r="BA24" s="10"/>
      <c r="BB24" s="3" t="b">
        <f>IF(BA24&gt;0.9,BA$46-BA24)</f>
        <v>0</v>
      </c>
      <c r="BC24" s="3"/>
      <c r="BD24" s="78">
        <f>BB24+BC24</f>
        <v>0</v>
      </c>
      <c r="BE24" s="77">
        <f>BG24+(BF24*CA24)</f>
        <v>0</v>
      </c>
      <c r="BF24" s="3"/>
      <c r="BG24" s="3"/>
      <c r="BH24" s="10"/>
      <c r="BI24" s="3" t="b">
        <f>IF(BH24&gt;0.9,BH$46-BH24)</f>
        <v>0</v>
      </c>
      <c r="BJ24" s="3"/>
      <c r="BK24" s="78">
        <f>BI24+BJ24</f>
        <v>0</v>
      </c>
      <c r="BL24" s="22" t="b">
        <f>IF(H24&gt;1,6)</f>
        <v>0</v>
      </c>
      <c r="BM24" s="22" t="b">
        <f>IF(O24&gt;1,6)</f>
        <v>0</v>
      </c>
      <c r="BN24" s="22" t="b">
        <f>IF(V24&gt;1,6)</f>
        <v>0</v>
      </c>
      <c r="BO24" s="22" t="b">
        <f>IF(AC24&gt;1,8)</f>
        <v>0</v>
      </c>
      <c r="BP24" s="22" t="b">
        <f>IF(AJ24&gt;1,6)</f>
        <v>0</v>
      </c>
      <c r="BQ24" s="22" t="b">
        <f>IF(AQ24&gt;1,5)</f>
        <v>0</v>
      </c>
      <c r="BR24" s="22" t="b">
        <f>IF(AX24&gt;1,5)</f>
        <v>0</v>
      </c>
      <c r="BS24" s="22" t="b">
        <f>IF(BE24&gt;1,5)</f>
        <v>0</v>
      </c>
      <c r="BT24" s="22" t="b">
        <f>IF(J24&gt;1,6)</f>
        <v>0</v>
      </c>
      <c r="BU24" s="22" t="b">
        <f>IF(Q24&gt;1,6)</f>
        <v>0</v>
      </c>
      <c r="BV24" s="22" t="b">
        <f>IF(X24&gt;1,6)</f>
        <v>0</v>
      </c>
      <c r="BW24" s="22" t="b">
        <f>IF(AE24&gt;1,8)</f>
        <v>0</v>
      </c>
      <c r="BX24" s="22" t="b">
        <f>IF(AL24&gt;1,6)</f>
        <v>0</v>
      </c>
      <c r="BY24" s="22" t="b">
        <f>IF(AS24&gt;1,5)</f>
        <v>0</v>
      </c>
      <c r="BZ24" s="22" t="b">
        <f>IF(AZ24&gt;1,5)</f>
        <v>0</v>
      </c>
      <c r="CA24" s="22" t="b">
        <f>IF(BG24&gt;1,5)</f>
        <v>0</v>
      </c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</row>
    <row r="25" spans="1:100" ht="13.5">
      <c r="A25" s="12">
        <v>23</v>
      </c>
      <c r="B25" s="74">
        <v>26201</v>
      </c>
      <c r="C25" s="52" t="s">
        <v>189</v>
      </c>
      <c r="D25" s="52" t="s">
        <v>36</v>
      </c>
      <c r="E25" s="126">
        <f>F25+G25</f>
        <v>15</v>
      </c>
      <c r="F25" s="44">
        <f>L25+S25+Z25+AG25+AN25+AU25+BB25+BI25</f>
        <v>15</v>
      </c>
      <c r="G25" s="44">
        <f>M25+T25+AA25+AH25+AO25+AV25+BC25+BJ25</f>
        <v>0</v>
      </c>
      <c r="H25" s="58"/>
      <c r="I25" s="69"/>
      <c r="J25" s="70"/>
      <c r="K25" s="45"/>
      <c r="L25" s="11"/>
      <c r="M25" s="11"/>
      <c r="N25" s="19">
        <f>L25+M25</f>
        <v>0</v>
      </c>
      <c r="O25" s="77">
        <f>Q25+(P25*BU25)</f>
        <v>0</v>
      </c>
      <c r="P25" s="63"/>
      <c r="Q25" s="62"/>
      <c r="R25" s="40">
        <v>15</v>
      </c>
      <c r="S25" s="3">
        <v>15</v>
      </c>
      <c r="T25" s="34"/>
      <c r="U25" s="19">
        <f>S25+T25</f>
        <v>15</v>
      </c>
      <c r="V25" s="77">
        <f>X25+(W25*BV25)</f>
        <v>0</v>
      </c>
      <c r="W25" s="3"/>
      <c r="X25" s="3"/>
      <c r="Y25" s="45"/>
      <c r="Z25" s="3"/>
      <c r="AA25" s="3"/>
      <c r="AB25" s="19">
        <f>Z25+AA25</f>
        <v>0</v>
      </c>
      <c r="AC25" s="77">
        <f>AE25+(AD25*BW25)</f>
        <v>0</v>
      </c>
      <c r="AD25" s="3"/>
      <c r="AE25" s="3"/>
      <c r="AF25" s="45"/>
      <c r="AG25" s="3"/>
      <c r="AH25" s="3"/>
      <c r="AI25" s="19">
        <f>AG25+AH25</f>
        <v>0</v>
      </c>
      <c r="AJ25" s="77">
        <f>AL25+(AK25*BX25)</f>
        <v>0</v>
      </c>
      <c r="AK25" s="3"/>
      <c r="AL25" s="3"/>
      <c r="AM25" s="45"/>
      <c r="AN25" s="3"/>
      <c r="AO25" s="3"/>
      <c r="AP25" s="19">
        <f>AN25+AO25</f>
        <v>0</v>
      </c>
      <c r="AQ25" s="77">
        <f>AS25+(AR25*BY25)</f>
        <v>0</v>
      </c>
      <c r="AR25" s="3"/>
      <c r="AS25" s="3"/>
      <c r="AT25" s="45"/>
      <c r="AU25" s="3" t="b">
        <f>IF(AT25&gt;0.9,AT$46-AT25)</f>
        <v>0</v>
      </c>
      <c r="AV25" s="3"/>
      <c r="AW25" s="78">
        <f>AU25+AV25</f>
        <v>0</v>
      </c>
      <c r="AX25" s="77">
        <f>AZ25+(AY25*BZ25)</f>
        <v>0</v>
      </c>
      <c r="AY25" s="3"/>
      <c r="AZ25" s="3"/>
      <c r="BA25" s="10"/>
      <c r="BB25" s="3" t="b">
        <f>IF(BA25&gt;0.9,BA$46-BA25)</f>
        <v>0</v>
      </c>
      <c r="BC25" s="3"/>
      <c r="BD25" s="78">
        <f>BB25+BC25</f>
        <v>0</v>
      </c>
      <c r="BE25" s="77">
        <f>BG25+(BF25*CA25)</f>
        <v>0</v>
      </c>
      <c r="BF25" s="3"/>
      <c r="BG25" s="3"/>
      <c r="BH25" s="10"/>
      <c r="BI25" s="3" t="b">
        <f>IF(BH25&gt;0.9,BH$46-BH25)</f>
        <v>0</v>
      </c>
      <c r="BJ25" s="3"/>
      <c r="BK25" s="78">
        <f>BI25+BJ25</f>
        <v>0</v>
      </c>
      <c r="BL25" s="22" t="b">
        <f>IF(H25&gt;1,6)</f>
        <v>0</v>
      </c>
      <c r="BM25" s="22" t="b">
        <f>IF(O25&gt;1,6)</f>
        <v>0</v>
      </c>
      <c r="BN25" s="22" t="b">
        <f>IF(V25&gt;1,6)</f>
        <v>0</v>
      </c>
      <c r="BO25" s="22" t="b">
        <f>IF(AC25&gt;1,8)</f>
        <v>0</v>
      </c>
      <c r="BP25" s="22" t="b">
        <f>IF(AJ25&gt;1,6)</f>
        <v>0</v>
      </c>
      <c r="BQ25" s="22" t="b">
        <f>IF(AQ25&gt;1,5)</f>
        <v>0</v>
      </c>
      <c r="BR25" s="22" t="b">
        <f>IF(AX25&gt;1,5)</f>
        <v>0</v>
      </c>
      <c r="BS25" s="22" t="b">
        <f>IF(BE25&gt;1,5)</f>
        <v>0</v>
      </c>
      <c r="BT25" s="22" t="b">
        <f>IF(J25&gt;1,6)</f>
        <v>0</v>
      </c>
      <c r="BU25" s="22" t="b">
        <f>IF(Q25&gt;1,6)</f>
        <v>0</v>
      </c>
      <c r="BV25" s="22" t="b">
        <f>IF(X25&gt;1,6)</f>
        <v>0</v>
      </c>
      <c r="BW25" s="22" t="b">
        <f>IF(AE25&gt;1,8)</f>
        <v>0</v>
      </c>
      <c r="BX25" s="22" t="b">
        <f>IF(AL25&gt;1,6)</f>
        <v>0</v>
      </c>
      <c r="BY25" s="22" t="b">
        <f>IF(AS25&gt;1,5)</f>
        <v>0</v>
      </c>
      <c r="BZ25" s="22" t="b">
        <f>IF(AZ25&gt;1,5)</f>
        <v>0</v>
      </c>
      <c r="CA25" s="22" t="b">
        <f>IF(BG25&gt;1,5)</f>
        <v>0</v>
      </c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</row>
    <row r="26" spans="1:100" ht="13.5">
      <c r="A26" s="12">
        <v>24</v>
      </c>
      <c r="B26" s="74">
        <v>25456</v>
      </c>
      <c r="C26" s="52" t="s">
        <v>188</v>
      </c>
      <c r="D26" s="52" t="s">
        <v>38</v>
      </c>
      <c r="E26" s="126">
        <f>F26+G26</f>
        <v>13</v>
      </c>
      <c r="F26" s="44">
        <f>L26+S26+Z26+AG26+AN26+AU26+BB26+BI26</f>
        <v>13</v>
      </c>
      <c r="G26" s="44">
        <f>M26+T26+AA26+AH26+AO26+AV26+BC26+BJ26</f>
        <v>0</v>
      </c>
      <c r="H26" s="58"/>
      <c r="I26" s="69"/>
      <c r="J26" s="70"/>
      <c r="K26" s="45"/>
      <c r="L26" s="11"/>
      <c r="M26" s="11"/>
      <c r="N26" s="19">
        <f>L26+M26</f>
        <v>0</v>
      </c>
      <c r="O26" s="77">
        <f>Q26+(P26*BU26)</f>
        <v>0</v>
      </c>
      <c r="P26" s="63"/>
      <c r="Q26" s="62"/>
      <c r="R26" s="40">
        <v>17</v>
      </c>
      <c r="S26" s="3">
        <v>13</v>
      </c>
      <c r="T26" s="34"/>
      <c r="U26" s="19">
        <f>S26+T26</f>
        <v>13</v>
      </c>
      <c r="V26" s="77">
        <f>X26+(W26*BV26)</f>
        <v>0</v>
      </c>
      <c r="W26" s="3"/>
      <c r="X26" s="3"/>
      <c r="Y26" s="45"/>
      <c r="Z26" s="3"/>
      <c r="AA26" s="3"/>
      <c r="AB26" s="19">
        <f>Z26+AA26</f>
        <v>0</v>
      </c>
      <c r="AC26" s="77">
        <f>AE26+(AD26*BW26)</f>
        <v>0</v>
      </c>
      <c r="AD26" s="3"/>
      <c r="AE26" s="3"/>
      <c r="AF26" s="45"/>
      <c r="AG26" s="3"/>
      <c r="AH26" s="3"/>
      <c r="AI26" s="19">
        <f>AG26+AH26</f>
        <v>0</v>
      </c>
      <c r="AJ26" s="77">
        <f>AL26+(AK26*BX26)</f>
        <v>0</v>
      </c>
      <c r="AK26" s="3"/>
      <c r="AL26" s="3"/>
      <c r="AM26" s="45"/>
      <c r="AN26" s="3"/>
      <c r="AO26" s="3"/>
      <c r="AP26" s="19">
        <f>AN26+AO26</f>
        <v>0</v>
      </c>
      <c r="AQ26" s="77">
        <f>AS26+(AR26*BY26)</f>
        <v>0</v>
      </c>
      <c r="AR26" s="3"/>
      <c r="AS26" s="3"/>
      <c r="AT26" s="45"/>
      <c r="AU26" s="3" t="b">
        <f>IF(AT26&gt;0.9,AT$46-AT26)</f>
        <v>0</v>
      </c>
      <c r="AV26" s="3"/>
      <c r="AW26" s="66">
        <f>AU26+AV26</f>
        <v>0</v>
      </c>
      <c r="AX26" s="77">
        <f>AZ26+(AY26*BZ26)</f>
        <v>0</v>
      </c>
      <c r="AY26" s="3"/>
      <c r="AZ26" s="3"/>
      <c r="BA26" s="10"/>
      <c r="BB26" s="3" t="b">
        <f>IF(BA26&gt;0.9,BA$46-BA26)</f>
        <v>0</v>
      </c>
      <c r="BC26" s="3"/>
      <c r="BD26" s="78">
        <f>BB26+BC26</f>
        <v>0</v>
      </c>
      <c r="BE26" s="77">
        <f>BG26+(BF26*CA26)</f>
        <v>0</v>
      </c>
      <c r="BF26" s="3"/>
      <c r="BG26" s="3"/>
      <c r="BH26" s="10"/>
      <c r="BI26" s="3" t="b">
        <f>IF(BH26&gt;0.9,BH$46-BH26)</f>
        <v>0</v>
      </c>
      <c r="BJ26" s="3"/>
      <c r="BK26" s="78">
        <f>BI26+BJ26</f>
        <v>0</v>
      </c>
      <c r="BL26" s="22" t="b">
        <f>IF(H26&gt;1,6)</f>
        <v>0</v>
      </c>
      <c r="BM26" s="22" t="b">
        <f>IF(O26&gt;1,6)</f>
        <v>0</v>
      </c>
      <c r="BN26" s="22" t="b">
        <f>IF(V26&gt;1,6)</f>
        <v>0</v>
      </c>
      <c r="BO26" s="22" t="b">
        <f>IF(AC26&gt;1,8)</f>
        <v>0</v>
      </c>
      <c r="BP26" s="22" t="b">
        <f>IF(AJ26&gt;1,6)</f>
        <v>0</v>
      </c>
      <c r="BQ26" s="22" t="b">
        <f>IF(AQ26&gt;1,5)</f>
        <v>0</v>
      </c>
      <c r="BR26" s="22" t="b">
        <f>IF(AX26&gt;1,5)</f>
        <v>0</v>
      </c>
      <c r="BS26" s="22" t="b">
        <f>IF(BE26&gt;1,5)</f>
        <v>0</v>
      </c>
      <c r="BT26" s="22" t="b">
        <f>IF(J26&gt;1,6)</f>
        <v>0</v>
      </c>
      <c r="BU26" s="22" t="b">
        <f>IF(Q26&gt;1,6)</f>
        <v>0</v>
      </c>
      <c r="BV26" s="22" t="b">
        <f>IF(X26&gt;1,6)</f>
        <v>0</v>
      </c>
      <c r="BW26" s="22" t="b">
        <f>IF(AE26&gt;1,8)</f>
        <v>0</v>
      </c>
      <c r="BX26" s="22" t="b">
        <f>IF(AL26&gt;1,6)</f>
        <v>0</v>
      </c>
      <c r="BY26" s="22" t="b">
        <f>IF(AS26&gt;1,5)</f>
        <v>0</v>
      </c>
      <c r="BZ26" s="22" t="b">
        <f>IF(AZ26&gt;1,5)</f>
        <v>0</v>
      </c>
      <c r="CA26" s="22" t="b">
        <f>IF(BG26&gt;1,5)</f>
        <v>0</v>
      </c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</row>
    <row r="27" spans="1:100" ht="13.5">
      <c r="A27" s="12">
        <v>25</v>
      </c>
      <c r="B27" s="73">
        <v>25940</v>
      </c>
      <c r="C27" s="56" t="s">
        <v>170</v>
      </c>
      <c r="D27" s="56" t="s">
        <v>36</v>
      </c>
      <c r="E27" s="126">
        <f>F27+G27</f>
        <v>11</v>
      </c>
      <c r="F27" s="44">
        <f>L27+S27+Z27+AG27+AN27+AU27+BB27+BI27</f>
        <v>11</v>
      </c>
      <c r="G27" s="44">
        <f>M27+T27+AA27+AH27+AO27+AV27+BC27+BJ27</f>
        <v>0</v>
      </c>
      <c r="H27" s="61">
        <f>J27+(I27*BT27)</f>
        <v>0</v>
      </c>
      <c r="I27" s="13"/>
      <c r="J27" s="13"/>
      <c r="K27" s="45"/>
      <c r="L27" s="3"/>
      <c r="M27" s="3"/>
      <c r="N27" s="19">
        <f>L27+M27</f>
        <v>0</v>
      </c>
      <c r="O27" s="75">
        <f>Q27+(P27*BU27)</f>
        <v>0</v>
      </c>
      <c r="P27" s="55"/>
      <c r="Q27" s="55"/>
      <c r="R27" s="40">
        <v>19</v>
      </c>
      <c r="S27" s="3">
        <v>11</v>
      </c>
      <c r="T27" s="34"/>
      <c r="U27" s="19">
        <f>S27+T27</f>
        <v>11</v>
      </c>
      <c r="V27" s="75">
        <f>X27+(W27*BV27)</f>
        <v>0</v>
      </c>
      <c r="W27" s="10"/>
      <c r="X27" s="3"/>
      <c r="Y27" s="45"/>
      <c r="Z27" s="3"/>
      <c r="AA27" s="3"/>
      <c r="AB27" s="19">
        <f>Z27+AA27</f>
        <v>0</v>
      </c>
      <c r="AC27" s="75">
        <f>AE27+(AD27*BW27)</f>
        <v>0</v>
      </c>
      <c r="AD27" s="10"/>
      <c r="AE27" s="3"/>
      <c r="AF27" s="45"/>
      <c r="AG27" s="3"/>
      <c r="AH27" s="3"/>
      <c r="AI27" s="19">
        <f>AG27+AH27</f>
        <v>0</v>
      </c>
      <c r="AJ27" s="75">
        <f>AL27+(AK27*BX27)</f>
        <v>0</v>
      </c>
      <c r="AK27" s="10"/>
      <c r="AL27" s="3"/>
      <c r="AM27" s="45"/>
      <c r="AN27" s="3"/>
      <c r="AO27" s="3"/>
      <c r="AP27" s="19">
        <f>AN27+AO27</f>
        <v>0</v>
      </c>
      <c r="AQ27" s="75">
        <f>AS27+(AR27*BY27)</f>
        <v>0</v>
      </c>
      <c r="AR27" s="10"/>
      <c r="AS27" s="3"/>
      <c r="AT27" s="45"/>
      <c r="AU27" s="3" t="b">
        <f>IF(AT27&gt;0.9,AT$46-AT27)</f>
        <v>0</v>
      </c>
      <c r="AV27" s="3"/>
      <c r="AW27" s="66">
        <f>AU27+AV27</f>
        <v>0</v>
      </c>
      <c r="AX27" s="75">
        <f>AZ27+(AY27*BZ27)</f>
        <v>0</v>
      </c>
      <c r="AY27" s="10"/>
      <c r="AZ27" s="3"/>
      <c r="BA27" s="10"/>
      <c r="BB27" s="3" t="b">
        <f>IF(BA27&gt;0.9,BA$46-BA27)</f>
        <v>0</v>
      </c>
      <c r="BC27" s="3"/>
      <c r="BD27" s="76">
        <f>BB27+BC27</f>
        <v>0</v>
      </c>
      <c r="BE27" s="75">
        <f>BG27+(BF27*CA27)</f>
        <v>0</v>
      </c>
      <c r="BF27" s="10"/>
      <c r="BG27" s="3"/>
      <c r="BH27" s="10"/>
      <c r="BI27" s="3" t="b">
        <f>IF(BH27&gt;0.9,BH$46-BH27)</f>
        <v>0</v>
      </c>
      <c r="BJ27" s="3"/>
      <c r="BK27" s="76">
        <f>BI27+BJ27</f>
        <v>0</v>
      </c>
      <c r="BL27" s="20" t="b">
        <f>IF(H27&gt;1,6)</f>
        <v>0</v>
      </c>
      <c r="BM27" s="20" t="b">
        <f>IF(O27&gt;1,6)</f>
        <v>0</v>
      </c>
      <c r="BN27" s="20" t="b">
        <f>IF(V27&gt;1,6)</f>
        <v>0</v>
      </c>
      <c r="BO27" s="20" t="b">
        <f>IF(AC27&gt;1,8)</f>
        <v>0</v>
      </c>
      <c r="BP27" s="20" t="b">
        <f>IF(AJ27&gt;1,6)</f>
        <v>0</v>
      </c>
      <c r="BQ27" s="20" t="b">
        <f>IF(AQ27&gt;1,5)</f>
        <v>0</v>
      </c>
      <c r="BR27" s="20" t="b">
        <f>IF(AX27&gt;1,5)</f>
        <v>0</v>
      </c>
      <c r="BS27" s="20" t="b">
        <f>IF(BE27&gt;1,5)</f>
        <v>0</v>
      </c>
      <c r="BT27" s="22" t="b">
        <f>IF(J27&gt;1,6)</f>
        <v>0</v>
      </c>
      <c r="BU27" s="22" t="b">
        <f>IF(Q27&gt;1,6)</f>
        <v>0</v>
      </c>
      <c r="BV27" s="22" t="b">
        <f>IF(X27&gt;1,6)</f>
        <v>0</v>
      </c>
      <c r="BW27" s="22" t="b">
        <f>IF(AE27&gt;1,8)</f>
        <v>0</v>
      </c>
      <c r="BX27" s="22" t="b">
        <f>IF(AL27&gt;1,6)</f>
        <v>0</v>
      </c>
      <c r="BY27" s="22" t="b">
        <f>IF(AS27&gt;1,5)</f>
        <v>0</v>
      </c>
      <c r="BZ27" s="22" t="b">
        <f>IF(AZ27&gt;1,5)</f>
        <v>0</v>
      </c>
      <c r="CA27" s="22" t="b">
        <f>IF(BG27&gt;1,5)</f>
        <v>0</v>
      </c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</row>
    <row r="28" spans="1:100" ht="13.5">
      <c r="A28" s="12">
        <v>26</v>
      </c>
      <c r="B28" s="73">
        <v>25093</v>
      </c>
      <c r="C28" s="56" t="s">
        <v>166</v>
      </c>
      <c r="D28" s="56" t="s">
        <v>36</v>
      </c>
      <c r="E28" s="126">
        <f>F28+G28</f>
        <v>0</v>
      </c>
      <c r="F28" s="44">
        <f>L28+S28+Z28+AG28+AN28+AU28+BB28+BI28</f>
        <v>0</v>
      </c>
      <c r="G28" s="44">
        <f>M28+T28+AA28+AH28+AO28+AV28+BC28+BJ28</f>
        <v>0</v>
      </c>
      <c r="H28" s="58">
        <f>J28+(I28*BT28)</f>
        <v>0</v>
      </c>
      <c r="I28" s="13"/>
      <c r="J28" s="13"/>
      <c r="K28" s="45"/>
      <c r="L28" s="3"/>
      <c r="M28" s="3"/>
      <c r="N28" s="19">
        <f>L28+M28</f>
        <v>0</v>
      </c>
      <c r="O28" s="75">
        <f>Q28+(P28*BU28)</f>
        <v>0</v>
      </c>
      <c r="P28" s="55"/>
      <c r="Q28" s="55"/>
      <c r="R28" s="40"/>
      <c r="S28" s="3"/>
      <c r="T28" s="34"/>
      <c r="U28" s="19">
        <f>S28+T28</f>
        <v>0</v>
      </c>
      <c r="V28" s="75">
        <f>X28+(W28*BV28)</f>
        <v>0</v>
      </c>
      <c r="W28" s="10"/>
      <c r="X28" s="3"/>
      <c r="Y28" s="45"/>
      <c r="Z28" s="3"/>
      <c r="AA28" s="3"/>
      <c r="AB28" s="19">
        <f>Z28+AA28</f>
        <v>0</v>
      </c>
      <c r="AC28" s="75">
        <f>AE28+(AD28*BW28)</f>
        <v>0</v>
      </c>
      <c r="AD28" s="10"/>
      <c r="AE28" s="3"/>
      <c r="AF28" s="45"/>
      <c r="AG28" s="3"/>
      <c r="AH28" s="3"/>
      <c r="AI28" s="19">
        <f>AG28+AH28</f>
        <v>0</v>
      </c>
      <c r="AJ28" s="75">
        <f>AL28+(AK28*BX28)</f>
        <v>0</v>
      </c>
      <c r="AK28" s="10"/>
      <c r="AL28" s="3"/>
      <c r="AM28" s="45"/>
      <c r="AN28" s="3"/>
      <c r="AO28" s="3"/>
      <c r="AP28" s="19">
        <f>AN28+AO28</f>
        <v>0</v>
      </c>
      <c r="AQ28" s="75">
        <f>AS28+(AR28*BY28)</f>
        <v>0</v>
      </c>
      <c r="AR28" s="10"/>
      <c r="AS28" s="3"/>
      <c r="AT28" s="45"/>
      <c r="AU28" s="3" t="b">
        <f>IF(AT28&gt;0.9,AT$46-AT28)</f>
        <v>0</v>
      </c>
      <c r="AV28" s="3"/>
      <c r="AW28" s="66">
        <f>AU28+AV28</f>
        <v>0</v>
      </c>
      <c r="AX28" s="75">
        <f>AZ28+(AY28*BZ28)</f>
        <v>0</v>
      </c>
      <c r="AY28" s="10"/>
      <c r="AZ28" s="3"/>
      <c r="BA28" s="10"/>
      <c r="BB28" s="3" t="b">
        <f>IF(BA28&gt;0.9,BA$46-BA28)</f>
        <v>0</v>
      </c>
      <c r="BC28" s="3"/>
      <c r="BD28" s="76">
        <f>BB28+BC28</f>
        <v>0</v>
      </c>
      <c r="BE28" s="75">
        <f>BG28+(BF28*CA28)</f>
        <v>0</v>
      </c>
      <c r="BF28" s="10"/>
      <c r="BG28" s="3"/>
      <c r="BH28" s="10"/>
      <c r="BI28" s="3" t="b">
        <f>IF(BH28&gt;0.9,BH$46-BH28)</f>
        <v>0</v>
      </c>
      <c r="BJ28" s="3"/>
      <c r="BK28" s="76">
        <f>BI28+BJ28</f>
        <v>0</v>
      </c>
      <c r="BL28" s="20" t="b">
        <f>IF(H28&gt;1,6)</f>
        <v>0</v>
      </c>
      <c r="BM28" s="20" t="b">
        <f>IF(O28&gt;1,6)</f>
        <v>0</v>
      </c>
      <c r="BN28" s="20" t="b">
        <f>IF(V28&gt;1,6)</f>
        <v>0</v>
      </c>
      <c r="BO28" s="20" t="b">
        <f>IF(AC28&gt;1,8)</f>
        <v>0</v>
      </c>
      <c r="BP28" s="20" t="b">
        <f>IF(AJ28&gt;1,6)</f>
        <v>0</v>
      </c>
      <c r="BQ28" s="20" t="b">
        <f>IF(AQ28&gt;1,5)</f>
        <v>0</v>
      </c>
      <c r="BR28" s="20" t="b">
        <f>IF(AX28&gt;1,5)</f>
        <v>0</v>
      </c>
      <c r="BS28" s="20" t="b">
        <f>IF(BE28&gt;1,5)</f>
        <v>0</v>
      </c>
      <c r="BT28" s="22" t="b">
        <f>IF(J28&gt;1,6)</f>
        <v>0</v>
      </c>
      <c r="BU28" s="22" t="b">
        <f>IF(Q28&gt;1,6)</f>
        <v>0</v>
      </c>
      <c r="BV28" s="22" t="b">
        <f>IF(X28&gt;1,6)</f>
        <v>0</v>
      </c>
      <c r="BW28" s="22" t="b">
        <f>IF(AE28&gt;1,8)</f>
        <v>0</v>
      </c>
      <c r="BX28" s="22" t="b">
        <f>IF(AL28&gt;1,6)</f>
        <v>0</v>
      </c>
      <c r="BY28" s="22" t="b">
        <f>IF(AS28&gt;1,5)</f>
        <v>0</v>
      </c>
      <c r="BZ28" s="22" t="b">
        <f>IF(AZ28&gt;1,5)</f>
        <v>0</v>
      </c>
      <c r="CA28" s="22" t="b">
        <f>IF(BG28&gt;1,5)</f>
        <v>0</v>
      </c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</row>
    <row r="29" spans="1:100" ht="13.5">
      <c r="A29" s="12">
        <v>29</v>
      </c>
      <c r="B29" s="73">
        <v>9185</v>
      </c>
      <c r="C29" s="56" t="s">
        <v>88</v>
      </c>
      <c r="D29" s="56" t="s">
        <v>83</v>
      </c>
      <c r="E29" s="126">
        <f>F29+G29</f>
        <v>0</v>
      </c>
      <c r="F29" s="44">
        <f>L29+S29+Z29+AG29+AN29+AU29+BB29+BI29</f>
        <v>0</v>
      </c>
      <c r="G29" s="44">
        <f>M29+T29+AA29+AH29+AO29+AV29+BC29+BJ29</f>
        <v>0</v>
      </c>
      <c r="H29" s="58">
        <f>J29+(I29*BT29)</f>
        <v>0</v>
      </c>
      <c r="I29" s="53"/>
      <c r="J29" s="53"/>
      <c r="K29" s="45"/>
      <c r="L29" s="3"/>
      <c r="M29" s="11"/>
      <c r="N29" s="19">
        <f>L29+M29</f>
        <v>0</v>
      </c>
      <c r="O29" s="77">
        <f>Q29+(P29*BU29)</f>
        <v>0</v>
      </c>
      <c r="P29" s="34"/>
      <c r="Q29" s="35"/>
      <c r="R29" s="40"/>
      <c r="S29" s="3"/>
      <c r="T29" s="34"/>
      <c r="U29" s="19">
        <f>S29+T29</f>
        <v>0</v>
      </c>
      <c r="V29" s="77">
        <f>X29+(W29*BV29)</f>
        <v>0</v>
      </c>
      <c r="W29" s="3"/>
      <c r="X29" s="3"/>
      <c r="Y29" s="45"/>
      <c r="Z29" s="3"/>
      <c r="AA29" s="3"/>
      <c r="AB29" s="19">
        <f>Z29+AA29</f>
        <v>0</v>
      </c>
      <c r="AC29" s="77">
        <f>AE29+(AD29*BW29)</f>
        <v>0</v>
      </c>
      <c r="AD29" s="3"/>
      <c r="AE29" s="3"/>
      <c r="AF29" s="45"/>
      <c r="AG29" s="3"/>
      <c r="AH29" s="3"/>
      <c r="AI29" s="19">
        <f>AG29+AH29</f>
        <v>0</v>
      </c>
      <c r="AJ29" s="77">
        <f>AL29+(AK29*BX29)</f>
        <v>0</v>
      </c>
      <c r="AK29" s="3"/>
      <c r="AL29" s="3"/>
      <c r="AM29" s="45"/>
      <c r="AN29" s="3"/>
      <c r="AO29" s="3"/>
      <c r="AP29" s="19">
        <f>AN29+AO29</f>
        <v>0</v>
      </c>
      <c r="AQ29" s="77">
        <f>AS29+(AR29*BY29)</f>
        <v>0</v>
      </c>
      <c r="AR29" s="3"/>
      <c r="AS29" s="3"/>
      <c r="AT29" s="45"/>
      <c r="AU29" s="3" t="b">
        <f>IF(AT29&gt;0.9,AT$46-AT29)</f>
        <v>0</v>
      </c>
      <c r="AV29" s="3"/>
      <c r="AW29" s="78">
        <f>AU29+AV29</f>
        <v>0</v>
      </c>
      <c r="AX29" s="77">
        <f>AZ29+(AY29*BZ29)</f>
        <v>0</v>
      </c>
      <c r="AY29" s="3"/>
      <c r="AZ29" s="3"/>
      <c r="BA29" s="10"/>
      <c r="BB29" s="3" t="b">
        <f>IF(BA29&gt;0.9,BA$46-BA29)</f>
        <v>0</v>
      </c>
      <c r="BC29" s="3"/>
      <c r="BD29" s="78">
        <f>BB29+BC29</f>
        <v>0</v>
      </c>
      <c r="BE29" s="77">
        <f>BG29+(BF29*CA29)</f>
        <v>0</v>
      </c>
      <c r="BF29" s="3"/>
      <c r="BG29" s="3"/>
      <c r="BH29" s="10"/>
      <c r="BI29" s="3" t="b">
        <f>IF(BH29&gt;0.9,BH$46-BH29)</f>
        <v>0</v>
      </c>
      <c r="BJ29" s="3"/>
      <c r="BK29" s="78">
        <f>BI29+BJ29</f>
        <v>0</v>
      </c>
      <c r="BL29" s="22" t="b">
        <f>IF(H29&gt;1,6)</f>
        <v>0</v>
      </c>
      <c r="BM29" s="22" t="b">
        <f>IF(O29&gt;1,6)</f>
        <v>0</v>
      </c>
      <c r="BN29" s="22" t="b">
        <f>IF(V29&gt;1,6)</f>
        <v>0</v>
      </c>
      <c r="BO29" s="22" t="b">
        <f>IF(AC29&gt;1,8)</f>
        <v>0</v>
      </c>
      <c r="BP29" s="22" t="b">
        <f>IF(AJ29&gt;1,6)</f>
        <v>0</v>
      </c>
      <c r="BQ29" s="22" t="b">
        <f>IF(AQ29&gt;1,5)</f>
        <v>0</v>
      </c>
      <c r="BR29" s="22" t="b">
        <f>IF(AX29&gt;1,5)</f>
        <v>0</v>
      </c>
      <c r="BS29" s="22" t="b">
        <f>IF(BE29&gt;1,5)</f>
        <v>0</v>
      </c>
      <c r="BT29" s="22" t="b">
        <f>IF(J29&gt;1,6)</f>
        <v>0</v>
      </c>
      <c r="BU29" s="22" t="b">
        <f>IF(Q29&gt;1,6)</f>
        <v>0</v>
      </c>
      <c r="BV29" s="22" t="b">
        <f>IF(X29&gt;1,6)</f>
        <v>0</v>
      </c>
      <c r="BW29" s="22" t="b">
        <f>IF(AE29&gt;1,8)</f>
        <v>0</v>
      </c>
      <c r="BX29" s="22" t="b">
        <f>IF(AL29&gt;1,6)</f>
        <v>0</v>
      </c>
      <c r="BY29" s="22" t="b">
        <f>IF(AS29&gt;1,5)</f>
        <v>0</v>
      </c>
      <c r="BZ29" s="22" t="b">
        <f>IF(AZ29&gt;1,5)</f>
        <v>0</v>
      </c>
      <c r="CA29" s="22" t="b">
        <f>IF(BG29&gt;1,5)</f>
        <v>0</v>
      </c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</row>
    <row r="30" spans="1:100" ht="13.5">
      <c r="A30" s="12">
        <v>28</v>
      </c>
      <c r="B30" s="73">
        <v>21130</v>
      </c>
      <c r="C30" s="56" t="s">
        <v>94</v>
      </c>
      <c r="D30" s="56" t="s">
        <v>84</v>
      </c>
      <c r="E30" s="126">
        <f>F30+G30</f>
        <v>0</v>
      </c>
      <c r="F30" s="44">
        <f>L30+S30+Z30+AG30+AN30+AU30+BB30+BI30</f>
        <v>0</v>
      </c>
      <c r="G30" s="44">
        <f>M30+T30+AA30+AH30+AO30+AV30+BC30+BJ30</f>
        <v>0</v>
      </c>
      <c r="H30" s="58">
        <f>J30+(I30*BT30)</f>
        <v>0</v>
      </c>
      <c r="I30" s="53"/>
      <c r="J30" s="53"/>
      <c r="K30" s="45"/>
      <c r="L30" s="3"/>
      <c r="M30" s="11"/>
      <c r="N30" s="19">
        <f>L30+M30</f>
        <v>0</v>
      </c>
      <c r="O30" s="77">
        <f>Q30+(P30*BU30)</f>
        <v>0</v>
      </c>
      <c r="P30" s="34"/>
      <c r="Q30" s="35"/>
      <c r="R30" s="40"/>
      <c r="S30" s="3"/>
      <c r="T30" s="34"/>
      <c r="U30" s="19">
        <f>S30+T30</f>
        <v>0</v>
      </c>
      <c r="V30" s="77">
        <f>X30+(W30*BV30)</f>
        <v>0</v>
      </c>
      <c r="W30" s="3"/>
      <c r="X30" s="3"/>
      <c r="Y30" s="45"/>
      <c r="Z30" s="3"/>
      <c r="AA30" s="3"/>
      <c r="AB30" s="19">
        <f>Z30+AA30</f>
        <v>0</v>
      </c>
      <c r="AC30" s="77">
        <f>AE30+(AD30*BW30)</f>
        <v>0</v>
      </c>
      <c r="AD30" s="3"/>
      <c r="AE30" s="3"/>
      <c r="AF30" s="45"/>
      <c r="AG30" s="3"/>
      <c r="AH30" s="3"/>
      <c r="AI30" s="19">
        <f>AG30+AH30</f>
        <v>0</v>
      </c>
      <c r="AJ30" s="77">
        <f>AL30+(AK30*BX30)</f>
        <v>0</v>
      </c>
      <c r="AK30" s="3"/>
      <c r="AL30" s="3"/>
      <c r="AM30" s="45"/>
      <c r="AN30" s="3"/>
      <c r="AO30" s="3"/>
      <c r="AP30" s="19">
        <f>AN30+AO30</f>
        <v>0</v>
      </c>
      <c r="AQ30" s="77">
        <f>AS30+(AR30*BY30)</f>
        <v>0</v>
      </c>
      <c r="AR30" s="3"/>
      <c r="AS30" s="3"/>
      <c r="AT30" s="45"/>
      <c r="AU30" s="3" t="b">
        <f>IF(AT30&gt;0.9,AT$46-AT30)</f>
        <v>0</v>
      </c>
      <c r="AV30" s="3"/>
      <c r="AW30" s="78">
        <f>AU30+AV30</f>
        <v>0</v>
      </c>
      <c r="AX30" s="77">
        <f>AZ30+(AY30*BZ30)</f>
        <v>0</v>
      </c>
      <c r="AY30" s="3"/>
      <c r="AZ30" s="3"/>
      <c r="BA30" s="10"/>
      <c r="BB30" s="3" t="b">
        <f>IF(BA30&gt;0.9,BA$46-BA30)</f>
        <v>0</v>
      </c>
      <c r="BC30" s="3"/>
      <c r="BD30" s="78">
        <f>BB30+BC30</f>
        <v>0</v>
      </c>
      <c r="BE30" s="77">
        <f>BG30+(BF30*CA30)</f>
        <v>0</v>
      </c>
      <c r="BF30" s="3"/>
      <c r="BG30" s="3"/>
      <c r="BH30" s="10"/>
      <c r="BI30" s="3" t="b">
        <f>IF(BH30&gt;0.9,BH$46-BH30)</f>
        <v>0</v>
      </c>
      <c r="BJ30" s="3"/>
      <c r="BK30" s="78">
        <f>BI30+BJ30</f>
        <v>0</v>
      </c>
      <c r="BL30" s="22" t="b">
        <f>IF(H30&gt;1,6)</f>
        <v>0</v>
      </c>
      <c r="BM30" s="22" t="b">
        <f>IF(O30&gt;1,6)</f>
        <v>0</v>
      </c>
      <c r="BN30" s="22" t="b">
        <f>IF(V30&gt;1,6)</f>
        <v>0</v>
      </c>
      <c r="BO30" s="22" t="b">
        <f>IF(AC30&gt;1,8)</f>
        <v>0</v>
      </c>
      <c r="BP30" s="22" t="b">
        <f>IF(AJ30&gt;1,6)</f>
        <v>0</v>
      </c>
      <c r="BQ30" s="22" t="b">
        <f>IF(AQ30&gt;1,5)</f>
        <v>0</v>
      </c>
      <c r="BR30" s="22" t="b">
        <f>IF(AX30&gt;1,5)</f>
        <v>0</v>
      </c>
      <c r="BS30" s="22" t="b">
        <f>IF(BE30&gt;1,5)</f>
        <v>0</v>
      </c>
      <c r="BT30" s="22" t="b">
        <f>IF(J30&gt;1,6)</f>
        <v>0</v>
      </c>
      <c r="BU30" s="22" t="b">
        <f>IF(Q30&gt;1,6)</f>
        <v>0</v>
      </c>
      <c r="BV30" s="22" t="b">
        <f>IF(X30&gt;1,6)</f>
        <v>0</v>
      </c>
      <c r="BW30" s="22" t="b">
        <f>IF(AE30&gt;1,8)</f>
        <v>0</v>
      </c>
      <c r="BX30" s="22" t="b">
        <f>IF(AL30&gt;1,6)</f>
        <v>0</v>
      </c>
      <c r="BY30" s="22" t="b">
        <f>IF(AS30&gt;1,5)</f>
        <v>0</v>
      </c>
      <c r="BZ30" s="22" t="b">
        <f>IF(AZ30&gt;1,5)</f>
        <v>0</v>
      </c>
      <c r="CA30" s="22" t="b">
        <f>IF(BG30&gt;1,5)</f>
        <v>0</v>
      </c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</row>
    <row r="31" spans="1:100" ht="13.5">
      <c r="A31" s="12">
        <v>30</v>
      </c>
      <c r="B31" s="73">
        <v>25732</v>
      </c>
      <c r="C31" s="56" t="s">
        <v>116</v>
      </c>
      <c r="D31" s="56" t="s">
        <v>98</v>
      </c>
      <c r="E31" s="126">
        <f>F31+G31</f>
        <v>0</v>
      </c>
      <c r="F31" s="44">
        <f>L31+S31+Z31+AG31+AN31+AU31+BB31+BI31</f>
        <v>0</v>
      </c>
      <c r="G31" s="44">
        <f>M31+T31+AA31+AH31+AO31+AV31+BC31+BJ31</f>
        <v>0</v>
      </c>
      <c r="H31" s="58">
        <f>J31+(I31*BT31)</f>
        <v>0</v>
      </c>
      <c r="I31" s="10"/>
      <c r="J31" s="3"/>
      <c r="K31" s="45"/>
      <c r="L31" s="3"/>
      <c r="M31" s="3"/>
      <c r="N31" s="19">
        <f>L31+M31</f>
        <v>0</v>
      </c>
      <c r="O31" s="75">
        <f>Q31+(P31*BU31)</f>
        <v>0</v>
      </c>
      <c r="P31" s="53"/>
      <c r="Q31" s="53"/>
      <c r="R31" s="40"/>
      <c r="S31" s="3"/>
      <c r="T31" s="34"/>
      <c r="U31" s="19">
        <f>S31+T31</f>
        <v>0</v>
      </c>
      <c r="V31" s="75">
        <f>X31+(W31*BV31)</f>
        <v>0</v>
      </c>
      <c r="W31" s="10"/>
      <c r="X31" s="3"/>
      <c r="Y31" s="45"/>
      <c r="Z31" s="3"/>
      <c r="AA31" s="3"/>
      <c r="AB31" s="19">
        <f>Z31+AA31</f>
        <v>0</v>
      </c>
      <c r="AC31" s="75">
        <f>AE31+(AD31*BW31)</f>
        <v>0</v>
      </c>
      <c r="AD31" s="10"/>
      <c r="AE31" s="3"/>
      <c r="AF31" s="45"/>
      <c r="AG31" s="3"/>
      <c r="AH31" s="3"/>
      <c r="AI31" s="19">
        <f>AG31+AH31</f>
        <v>0</v>
      </c>
      <c r="AJ31" s="75">
        <f>AL31+(AK31*BX31)</f>
        <v>0</v>
      </c>
      <c r="AK31" s="10"/>
      <c r="AL31" s="3"/>
      <c r="AM31" s="45"/>
      <c r="AN31" s="3"/>
      <c r="AO31" s="3"/>
      <c r="AP31" s="19">
        <f>AN31+AO31</f>
        <v>0</v>
      </c>
      <c r="AQ31" s="75">
        <f>AS31+(AR31*BY31)</f>
        <v>0</v>
      </c>
      <c r="AR31" s="10"/>
      <c r="AS31" s="3"/>
      <c r="AT31" s="45"/>
      <c r="AU31" s="3" t="b">
        <f>IF(AT31&gt;0.9,AT$46-AT31)</f>
        <v>0</v>
      </c>
      <c r="AV31" s="3"/>
      <c r="AW31" s="78">
        <f>AU31+AV31</f>
        <v>0</v>
      </c>
      <c r="AX31" s="75">
        <f>AZ31+(AY31*BZ31)</f>
        <v>0</v>
      </c>
      <c r="AY31" s="10"/>
      <c r="AZ31" s="3"/>
      <c r="BA31" s="10"/>
      <c r="BB31" s="3" t="b">
        <f>IF(BA31&gt;0.9,BA$46-BA31)</f>
        <v>0</v>
      </c>
      <c r="BC31" s="3"/>
      <c r="BD31" s="76">
        <f>BB31+BC31</f>
        <v>0</v>
      </c>
      <c r="BE31" s="75">
        <f>BG31+(BF31*CA31)</f>
        <v>0</v>
      </c>
      <c r="BF31" s="10"/>
      <c r="BG31" s="3"/>
      <c r="BH31" s="10"/>
      <c r="BI31" s="3" t="b">
        <f>IF(BH31&gt;0.9,BH$46-BH31)</f>
        <v>0</v>
      </c>
      <c r="BJ31" s="3"/>
      <c r="BK31" s="76">
        <f>BI31+BJ31</f>
        <v>0</v>
      </c>
      <c r="BL31" s="21" t="b">
        <f>IF(H31&gt;1,6)</f>
        <v>0</v>
      </c>
      <c r="BM31" s="21" t="b">
        <f>IF(O31&gt;1,6)</f>
        <v>0</v>
      </c>
      <c r="BN31" s="21" t="b">
        <f>IF(V31&gt;1,6)</f>
        <v>0</v>
      </c>
      <c r="BO31" s="21" t="b">
        <f>IF(AC31&gt;1,8)</f>
        <v>0</v>
      </c>
      <c r="BP31" s="21" t="b">
        <f>IF(AJ31&gt;1,6)</f>
        <v>0</v>
      </c>
      <c r="BQ31" s="21" t="b">
        <f>IF(AQ31&gt;1,5)</f>
        <v>0</v>
      </c>
      <c r="BR31" s="21" t="b">
        <f>IF(AX31&gt;1,5)</f>
        <v>0</v>
      </c>
      <c r="BS31" s="21" t="b">
        <f>IF(BE31&gt;1,5)</f>
        <v>0</v>
      </c>
      <c r="BT31" s="26" t="b">
        <f>IF(J31&gt;1,6)</f>
        <v>0</v>
      </c>
      <c r="BU31" s="26" t="b">
        <f>IF(Q31&gt;1,6)</f>
        <v>0</v>
      </c>
      <c r="BV31" s="26" t="b">
        <f>IF(X31&gt;1,6)</f>
        <v>0</v>
      </c>
      <c r="BW31" s="26" t="b">
        <f>IF(AE31&gt;1,8)</f>
        <v>0</v>
      </c>
      <c r="BX31" s="26" t="b">
        <f>IF(AL31&gt;1,6)</f>
        <v>0</v>
      </c>
      <c r="BY31" s="26" t="b">
        <f>IF(AS31&gt;1,5)</f>
        <v>0</v>
      </c>
      <c r="BZ31" s="26" t="b">
        <f>IF(AZ31&gt;1,5)</f>
        <v>0</v>
      </c>
      <c r="CA31" s="26" t="b">
        <f>IF(BG31&gt;1,5)</f>
        <v>0</v>
      </c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</row>
    <row r="32" spans="1:100" ht="13.5">
      <c r="A32" s="12">
        <v>27</v>
      </c>
      <c r="B32" s="73">
        <v>25905</v>
      </c>
      <c r="C32" s="56" t="s">
        <v>173</v>
      </c>
      <c r="D32" s="56" t="s">
        <v>83</v>
      </c>
      <c r="E32" s="126">
        <f>F32+G32</f>
        <v>0</v>
      </c>
      <c r="F32" s="44">
        <f>L32+S32+Z32+AG32+AN32+AU32+BB32+BI32</f>
        <v>0</v>
      </c>
      <c r="G32" s="44">
        <f>M32+T32+AA32+AH32+AO32+AV32+BC32+BJ32</f>
        <v>0</v>
      </c>
      <c r="H32" s="58">
        <f>J32+(I32*BT32)</f>
        <v>0</v>
      </c>
      <c r="I32" s="53"/>
      <c r="J32" s="53"/>
      <c r="K32" s="45"/>
      <c r="L32" s="3"/>
      <c r="M32" s="3"/>
      <c r="N32" s="19">
        <f>L32+M32</f>
        <v>0</v>
      </c>
      <c r="O32" s="75">
        <f>Q32+(P32*BU32)</f>
        <v>0</v>
      </c>
      <c r="P32" s="13"/>
      <c r="Q32" s="34"/>
      <c r="R32" s="40"/>
      <c r="S32" s="3"/>
      <c r="T32" s="34"/>
      <c r="U32" s="19">
        <f>S32+T32</f>
        <v>0</v>
      </c>
      <c r="V32" s="75">
        <f>X32+(W32*BV32)</f>
        <v>0</v>
      </c>
      <c r="W32" s="10"/>
      <c r="X32" s="3"/>
      <c r="Y32" s="45"/>
      <c r="Z32" s="3"/>
      <c r="AA32" s="3"/>
      <c r="AB32" s="19">
        <f>Z32+AA32</f>
        <v>0</v>
      </c>
      <c r="AC32" s="75">
        <f>AE32+(AD32*BW32)</f>
        <v>0</v>
      </c>
      <c r="AD32" s="10"/>
      <c r="AE32" s="3"/>
      <c r="AF32" s="45"/>
      <c r="AG32" s="3"/>
      <c r="AH32" s="3"/>
      <c r="AI32" s="19">
        <f>AG32+AH32</f>
        <v>0</v>
      </c>
      <c r="AJ32" s="75">
        <f>AL32+(AK32*BX32)</f>
        <v>0</v>
      </c>
      <c r="AK32" s="10"/>
      <c r="AL32" s="3"/>
      <c r="AM32" s="45"/>
      <c r="AN32" s="3"/>
      <c r="AO32" s="3"/>
      <c r="AP32" s="19">
        <f>AN32+AO32</f>
        <v>0</v>
      </c>
      <c r="AQ32" s="75">
        <f>AS32+(AR32*BY32)</f>
        <v>0</v>
      </c>
      <c r="AR32" s="10"/>
      <c r="AS32" s="3"/>
      <c r="AT32" s="45"/>
      <c r="AU32" s="3" t="b">
        <f>IF(AT32&gt;0.9,AT$46-AT32)</f>
        <v>0</v>
      </c>
      <c r="AV32" s="3"/>
      <c r="AW32" s="78">
        <f>AU32+AV32</f>
        <v>0</v>
      </c>
      <c r="AX32" s="75">
        <f>AZ32+(AY32*BZ32)</f>
        <v>0</v>
      </c>
      <c r="AY32" s="10"/>
      <c r="AZ32" s="3"/>
      <c r="BA32" s="10"/>
      <c r="BB32" s="3" t="b">
        <f>IF(BA32&gt;0.9,BA$46-BA32)</f>
        <v>0</v>
      </c>
      <c r="BC32" s="3"/>
      <c r="BD32" s="76">
        <f>BB32+BC32</f>
        <v>0</v>
      </c>
      <c r="BE32" s="75">
        <f>BG32+(BF32*CA32)</f>
        <v>0</v>
      </c>
      <c r="BF32" s="10"/>
      <c r="BG32" s="3"/>
      <c r="BH32" s="10"/>
      <c r="BI32" s="3" t="b">
        <f>IF(BH32&gt;0.9,BH$46-BH32)</f>
        <v>0</v>
      </c>
      <c r="BJ32" s="3"/>
      <c r="BK32" s="76">
        <f>BI32+BJ32</f>
        <v>0</v>
      </c>
      <c r="BL32" s="21" t="b">
        <f>IF(H32&gt;1,6)</f>
        <v>0</v>
      </c>
      <c r="BM32" s="21" t="b">
        <f>IF(O32&gt;1,6)</f>
        <v>0</v>
      </c>
      <c r="BN32" s="21" t="b">
        <f>IF(V32&gt;1,6)</f>
        <v>0</v>
      </c>
      <c r="BO32" s="21" t="b">
        <f>IF(AC32&gt;1,8)</f>
        <v>0</v>
      </c>
      <c r="BP32" s="21" t="b">
        <f>IF(AJ32&gt;1,6)</f>
        <v>0</v>
      </c>
      <c r="BQ32" s="21" t="b">
        <f>IF(AQ32&gt;1,5)</f>
        <v>0</v>
      </c>
      <c r="BR32" s="21" t="b">
        <f>IF(AX32&gt;1,5)</f>
        <v>0</v>
      </c>
      <c r="BS32" s="21" t="b">
        <f>IF(BE32&gt;1,5)</f>
        <v>0</v>
      </c>
      <c r="BT32" s="26" t="b">
        <f>IF(J32&gt;1,6)</f>
        <v>0</v>
      </c>
      <c r="BU32" s="26" t="b">
        <f>IF(Q32&gt;1,6)</f>
        <v>0</v>
      </c>
      <c r="BV32" s="26" t="b">
        <f>IF(X32&gt;1,6)</f>
        <v>0</v>
      </c>
      <c r="BW32" s="26" t="b">
        <f>IF(AE32&gt;1,8)</f>
        <v>0</v>
      </c>
      <c r="BX32" s="26" t="b">
        <f>IF(AL32&gt;1,6)</f>
        <v>0</v>
      </c>
      <c r="BY32" s="26" t="b">
        <f>IF(AS32&gt;1,5)</f>
        <v>0</v>
      </c>
      <c r="BZ32" s="26" t="b">
        <f>IF(AZ32&gt;1,5)</f>
        <v>0</v>
      </c>
      <c r="CA32" s="26" t="b">
        <f>IF(BG32&gt;1,5)</f>
        <v>0</v>
      </c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</row>
    <row r="33" spans="1:100" ht="13.5">
      <c r="A33" s="12"/>
      <c r="B33" s="79"/>
      <c r="C33" s="52"/>
      <c r="D33" s="52"/>
      <c r="E33" s="126">
        <f>F33+G33</f>
        <v>0</v>
      </c>
      <c r="F33" s="44">
        <f>L33+S33+Z33+AG33+AN33+AU33+BB33+BI33</f>
        <v>0</v>
      </c>
      <c r="G33" s="44">
        <f>M33+T33+AA33+AH33+AO33+AV33+BC33+BJ33</f>
        <v>0</v>
      </c>
      <c r="H33" s="75"/>
      <c r="I33" s="10"/>
      <c r="J33" s="11"/>
      <c r="K33" s="45"/>
      <c r="L33" s="11"/>
      <c r="M33" s="11"/>
      <c r="N33" s="19">
        <f>L33+M33</f>
        <v>0</v>
      </c>
      <c r="O33" s="77">
        <f>Q33+(P33*BU33)</f>
        <v>0</v>
      </c>
      <c r="P33" s="34"/>
      <c r="Q33" s="35"/>
      <c r="R33" s="40"/>
      <c r="S33" s="3"/>
      <c r="T33" s="34"/>
      <c r="U33" s="19">
        <f>S33+T33</f>
        <v>0</v>
      </c>
      <c r="V33" s="77">
        <f>X33+(W33*BV33)</f>
        <v>0</v>
      </c>
      <c r="W33" s="10"/>
      <c r="X33" s="3"/>
      <c r="Y33" s="45"/>
      <c r="Z33" s="3"/>
      <c r="AA33" s="3"/>
      <c r="AB33" s="19">
        <f>Z33+AA33</f>
        <v>0</v>
      </c>
      <c r="AC33" s="77">
        <f>AE33+(AD33*BW33)</f>
        <v>0</v>
      </c>
      <c r="AD33" s="10"/>
      <c r="AE33" s="3"/>
      <c r="AF33" s="45"/>
      <c r="AG33" s="3"/>
      <c r="AH33" s="3"/>
      <c r="AI33" s="19">
        <f>AG33+AH33</f>
        <v>0</v>
      </c>
      <c r="AJ33" s="77">
        <f>AL33+(AK33*BX33)</f>
        <v>0</v>
      </c>
      <c r="AK33" s="10"/>
      <c r="AL33" s="3"/>
      <c r="AM33" s="45"/>
      <c r="AN33" s="3"/>
      <c r="AO33" s="3"/>
      <c r="AP33" s="19">
        <f>AN33+AO33</f>
        <v>0</v>
      </c>
      <c r="AQ33" s="77">
        <f>AS33+(AR33*BY33)</f>
        <v>0</v>
      </c>
      <c r="AR33" s="10"/>
      <c r="AS33" s="3"/>
      <c r="AT33" s="45"/>
      <c r="AU33" s="3" t="b">
        <f>IF(AT33&gt;0.9,AT$46-AT33)</f>
        <v>0</v>
      </c>
      <c r="AV33" s="3"/>
      <c r="AW33" s="66">
        <f>AU33+AV33</f>
        <v>0</v>
      </c>
      <c r="AX33" s="77">
        <f>AZ33+(AY33*BZ33)</f>
        <v>0</v>
      </c>
      <c r="AY33" s="10"/>
      <c r="AZ33" s="3"/>
      <c r="BA33" s="10"/>
      <c r="BB33" s="3" t="b">
        <f>IF(BA33&gt;0.9,BA$46-BA33)</f>
        <v>0</v>
      </c>
      <c r="BC33" s="3"/>
      <c r="BD33" s="76">
        <f>BB33+BC33</f>
        <v>0</v>
      </c>
      <c r="BE33" s="77">
        <f>BG33+(BF33*CA33)</f>
        <v>0</v>
      </c>
      <c r="BF33" s="10"/>
      <c r="BG33" s="3"/>
      <c r="BH33" s="10"/>
      <c r="BI33" s="3" t="b">
        <f>IF(BH33&gt;0.9,BH$46-BH33)</f>
        <v>0</v>
      </c>
      <c r="BJ33" s="3"/>
      <c r="BK33" s="76">
        <f>BI33+BJ33</f>
        <v>0</v>
      </c>
      <c r="BL33" s="26" t="b">
        <f>IF(H33&gt;1,6)</f>
        <v>0</v>
      </c>
      <c r="BM33" s="26" t="b">
        <f>IF(O33&gt;1,6)</f>
        <v>0</v>
      </c>
      <c r="BN33" s="26" t="b">
        <f>IF(V33&gt;1,6)</f>
        <v>0</v>
      </c>
      <c r="BO33" s="26" t="b">
        <f>IF(AC33&gt;1,8)</f>
        <v>0</v>
      </c>
      <c r="BP33" s="26" t="b">
        <f>IF(AJ33&gt;1,6)</f>
        <v>0</v>
      </c>
      <c r="BQ33" s="26" t="b">
        <f>IF(AQ33&gt;1,5)</f>
        <v>0</v>
      </c>
      <c r="BR33" s="26" t="b">
        <f>IF(AX33&gt;1,5)</f>
        <v>0</v>
      </c>
      <c r="BS33" s="26" t="b">
        <f>IF(BE33&gt;1,5)</f>
        <v>0</v>
      </c>
      <c r="BT33" s="26" t="b">
        <f>IF(J33&gt;1,6)</f>
        <v>0</v>
      </c>
      <c r="BU33" s="26" t="b">
        <f>IF(Q33&gt;1,6)</f>
        <v>0</v>
      </c>
      <c r="BV33" s="26" t="b">
        <f>IF(X33&gt;1,6)</f>
        <v>0</v>
      </c>
      <c r="BW33" s="26" t="b">
        <f>IF(AE33&gt;1,8)</f>
        <v>0</v>
      </c>
      <c r="BX33" s="26" t="b">
        <f>IF(AL33&gt;1,6)</f>
        <v>0</v>
      </c>
      <c r="BY33" s="26" t="b">
        <f>IF(AS33&gt;1,5)</f>
        <v>0</v>
      </c>
      <c r="BZ33" s="26" t="b">
        <f>IF(AZ33&gt;1,5)</f>
        <v>0</v>
      </c>
      <c r="CA33" s="26" t="b">
        <f>IF(BG33&gt;1,5)</f>
        <v>0</v>
      </c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</row>
    <row r="34" spans="1:100" ht="13.5">
      <c r="A34" s="12"/>
      <c r="B34" s="79"/>
      <c r="C34" s="52"/>
      <c r="D34" s="52"/>
      <c r="E34" s="126">
        <f>F34+G34</f>
        <v>0</v>
      </c>
      <c r="F34" s="44">
        <f>L34+S34+Z34+AG34+AN34+AU34+BB34+BI34</f>
        <v>0</v>
      </c>
      <c r="G34" s="44">
        <f>M34+T34+AA34+AH34+AO34+AV34+BC34+BJ34</f>
        <v>0</v>
      </c>
      <c r="H34" s="75"/>
      <c r="I34" s="10"/>
      <c r="J34" s="11"/>
      <c r="K34" s="45"/>
      <c r="L34" s="11"/>
      <c r="M34" s="11"/>
      <c r="N34" s="19">
        <f>L34+M34</f>
        <v>0</v>
      </c>
      <c r="O34" s="77">
        <f>Q34+(P34*BU34)</f>
        <v>0</v>
      </c>
      <c r="P34" s="34"/>
      <c r="Q34" s="35"/>
      <c r="R34" s="40"/>
      <c r="S34" s="3"/>
      <c r="T34" s="34"/>
      <c r="U34" s="19">
        <f>S34+T34</f>
        <v>0</v>
      </c>
      <c r="V34" s="77">
        <f>X34+(W34*BV34)</f>
        <v>0</v>
      </c>
      <c r="W34" s="10"/>
      <c r="X34" s="3"/>
      <c r="Y34" s="45"/>
      <c r="Z34" s="3"/>
      <c r="AA34" s="3"/>
      <c r="AB34" s="19">
        <f>Z34+AA34</f>
        <v>0</v>
      </c>
      <c r="AC34" s="77">
        <f>AE34+(AD34*BW34)</f>
        <v>0</v>
      </c>
      <c r="AD34" s="10"/>
      <c r="AE34" s="3"/>
      <c r="AF34" s="45"/>
      <c r="AG34" s="3"/>
      <c r="AH34" s="3"/>
      <c r="AI34" s="19">
        <f>AG34+AH34</f>
        <v>0</v>
      </c>
      <c r="AJ34" s="77">
        <f>AL34+(AK34*BX34)</f>
        <v>0</v>
      </c>
      <c r="AK34" s="10"/>
      <c r="AL34" s="3"/>
      <c r="AM34" s="45"/>
      <c r="AN34" s="3"/>
      <c r="AO34" s="3"/>
      <c r="AP34" s="19">
        <f>AN34+AO34</f>
        <v>0</v>
      </c>
      <c r="AQ34" s="77">
        <f>AS34+(AR34*BY34)</f>
        <v>0</v>
      </c>
      <c r="AR34" s="10"/>
      <c r="AS34" s="3"/>
      <c r="AT34" s="45"/>
      <c r="AU34" s="3" t="b">
        <f>IF(AT34&gt;0.9,AT$46-AT34)</f>
        <v>0</v>
      </c>
      <c r="AV34" s="3"/>
      <c r="AW34" s="66">
        <f>AU34+AV34</f>
        <v>0</v>
      </c>
      <c r="AX34" s="77">
        <f>AZ34+(AY34*BZ34)</f>
        <v>0</v>
      </c>
      <c r="AY34" s="10"/>
      <c r="AZ34" s="3"/>
      <c r="BA34" s="10"/>
      <c r="BB34" s="3" t="b">
        <f>IF(BA34&gt;0.9,BA$46-BA34)</f>
        <v>0</v>
      </c>
      <c r="BC34" s="3"/>
      <c r="BD34" s="76">
        <f>BB34+BC34</f>
        <v>0</v>
      </c>
      <c r="BE34" s="77">
        <f>BG34+(BF34*CA34)</f>
        <v>0</v>
      </c>
      <c r="BF34" s="10"/>
      <c r="BG34" s="3"/>
      <c r="BH34" s="10"/>
      <c r="BI34" s="3" t="b">
        <f>IF(BH34&gt;0.9,BH$46-BH34)</f>
        <v>0</v>
      </c>
      <c r="BJ34" s="3"/>
      <c r="BK34" s="76">
        <f>BI34+BJ34</f>
        <v>0</v>
      </c>
      <c r="BL34" s="26" t="b">
        <f>IF(H34&gt;1,6)</f>
        <v>0</v>
      </c>
      <c r="BM34" s="26" t="b">
        <f>IF(O34&gt;1,6)</f>
        <v>0</v>
      </c>
      <c r="BN34" s="26" t="b">
        <f>IF(V34&gt;1,6)</f>
        <v>0</v>
      </c>
      <c r="BO34" s="26" t="b">
        <f>IF(AC34&gt;1,8)</f>
        <v>0</v>
      </c>
      <c r="BP34" s="26" t="b">
        <f>IF(AJ34&gt;1,6)</f>
        <v>0</v>
      </c>
      <c r="BQ34" s="26" t="b">
        <f>IF(AQ34&gt;1,5)</f>
        <v>0</v>
      </c>
      <c r="BR34" s="26" t="b">
        <f>IF(AX34&gt;1,5)</f>
        <v>0</v>
      </c>
      <c r="BS34" s="26" t="b">
        <f>IF(BE34&gt;1,5)</f>
        <v>0</v>
      </c>
      <c r="BT34" s="26" t="b">
        <f>IF(J34&gt;1,6)</f>
        <v>0</v>
      </c>
      <c r="BU34" s="26" t="b">
        <f>IF(Q34&gt;1,6)</f>
        <v>0</v>
      </c>
      <c r="BV34" s="26" t="b">
        <f>IF(X34&gt;1,6)</f>
        <v>0</v>
      </c>
      <c r="BW34" s="26" t="b">
        <f>IF(AE34&gt;1,8)</f>
        <v>0</v>
      </c>
      <c r="BX34" s="26" t="b">
        <f>IF(AL34&gt;1,6)</f>
        <v>0</v>
      </c>
      <c r="BY34" s="26" t="b">
        <f>IF(AS34&gt;1,5)</f>
        <v>0</v>
      </c>
      <c r="BZ34" s="26" t="b">
        <f>IF(AZ34&gt;1,5)</f>
        <v>0</v>
      </c>
      <c r="CA34" s="26" t="b">
        <f>IF(BG34&gt;1,5)</f>
        <v>0</v>
      </c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</row>
    <row r="35" spans="1:100" ht="13.5">
      <c r="A35" s="12"/>
      <c r="B35" s="79"/>
      <c r="C35" s="52"/>
      <c r="D35" s="52"/>
      <c r="E35" s="126">
        <f>F35+G35</f>
        <v>0</v>
      </c>
      <c r="F35" s="44">
        <f>L35+S35+Z35+AG35+AN35+AU35+BB35+BI35</f>
        <v>0</v>
      </c>
      <c r="G35" s="44">
        <f>M35+T35+AA35+AH35+AO35+AV35+BC35+BJ35</f>
        <v>0</v>
      </c>
      <c r="H35" s="75"/>
      <c r="I35" s="10"/>
      <c r="J35" s="11"/>
      <c r="K35" s="45"/>
      <c r="L35" s="11"/>
      <c r="M35" s="11"/>
      <c r="N35" s="19">
        <f>L35+M35</f>
        <v>0</v>
      </c>
      <c r="O35" s="77">
        <f>Q35+(P35*BU35)</f>
        <v>0</v>
      </c>
      <c r="P35" s="34"/>
      <c r="Q35" s="35"/>
      <c r="R35" s="40"/>
      <c r="S35" s="3"/>
      <c r="T35" s="34"/>
      <c r="U35" s="19">
        <f>S35+T35</f>
        <v>0</v>
      </c>
      <c r="V35" s="77">
        <f>X35+(W35*BV35)</f>
        <v>0</v>
      </c>
      <c r="W35" s="10"/>
      <c r="X35" s="3"/>
      <c r="Y35" s="45"/>
      <c r="Z35" s="3"/>
      <c r="AA35" s="3"/>
      <c r="AB35" s="19">
        <f>Z35+AA35</f>
        <v>0</v>
      </c>
      <c r="AC35" s="77">
        <f>AE35+(AD35*BW35)</f>
        <v>0</v>
      </c>
      <c r="AD35" s="10"/>
      <c r="AE35" s="3"/>
      <c r="AF35" s="45"/>
      <c r="AG35" s="3"/>
      <c r="AH35" s="3"/>
      <c r="AI35" s="19">
        <f>AG35+AH35</f>
        <v>0</v>
      </c>
      <c r="AJ35" s="77">
        <f>AL35+(AK35*BX35)</f>
        <v>0</v>
      </c>
      <c r="AK35" s="10"/>
      <c r="AL35" s="3"/>
      <c r="AM35" s="45"/>
      <c r="AN35" s="3"/>
      <c r="AO35" s="3"/>
      <c r="AP35" s="19">
        <f>AN35+AO35</f>
        <v>0</v>
      </c>
      <c r="AQ35" s="77">
        <f>AS35+(AR35*BY35)</f>
        <v>0</v>
      </c>
      <c r="AR35" s="10"/>
      <c r="AS35" s="3"/>
      <c r="AT35" s="45"/>
      <c r="AU35" s="3" t="b">
        <f>IF(AT35&gt;0.9,AT$46-AT35)</f>
        <v>0</v>
      </c>
      <c r="AV35" s="3"/>
      <c r="AW35" s="66">
        <f>AU35+AV35</f>
        <v>0</v>
      </c>
      <c r="AX35" s="77">
        <f>AZ35+(AY35*BZ35)</f>
        <v>0</v>
      </c>
      <c r="AY35" s="10"/>
      <c r="AZ35" s="3"/>
      <c r="BA35" s="10"/>
      <c r="BB35" s="3" t="b">
        <f>IF(BA35&gt;0.9,BA$46-BA35)</f>
        <v>0</v>
      </c>
      <c r="BC35" s="3"/>
      <c r="BD35" s="76">
        <f>BB35+BC35</f>
        <v>0</v>
      </c>
      <c r="BE35" s="77">
        <f>BG35+(BF35*CA35)</f>
        <v>0</v>
      </c>
      <c r="BF35" s="10"/>
      <c r="BG35" s="3"/>
      <c r="BH35" s="10"/>
      <c r="BI35" s="3" t="b">
        <f>IF(BH35&gt;0.9,BH$46-BH35)</f>
        <v>0</v>
      </c>
      <c r="BJ35" s="3"/>
      <c r="BK35" s="76">
        <f>BI35+BJ35</f>
        <v>0</v>
      </c>
      <c r="BL35" s="26" t="b">
        <f>IF(H35&gt;1,6)</f>
        <v>0</v>
      </c>
      <c r="BM35" s="26" t="b">
        <f>IF(O35&gt;1,6)</f>
        <v>0</v>
      </c>
      <c r="BN35" s="26" t="b">
        <f>IF(V35&gt;1,6)</f>
        <v>0</v>
      </c>
      <c r="BO35" s="26" t="b">
        <f>IF(AC35&gt;1,8)</f>
        <v>0</v>
      </c>
      <c r="BP35" s="26" t="b">
        <f>IF(AJ35&gt;1,6)</f>
        <v>0</v>
      </c>
      <c r="BQ35" s="26" t="b">
        <f>IF(AQ35&gt;1,5)</f>
        <v>0</v>
      </c>
      <c r="BR35" s="26" t="b">
        <f>IF(AX35&gt;1,5)</f>
        <v>0</v>
      </c>
      <c r="BS35" s="26" t="b">
        <f>IF(BE35&gt;1,5)</f>
        <v>0</v>
      </c>
      <c r="BT35" s="26" t="b">
        <f>IF(J35&gt;1,6)</f>
        <v>0</v>
      </c>
      <c r="BU35" s="26" t="b">
        <f>IF(Q35&gt;1,6)</f>
        <v>0</v>
      </c>
      <c r="BV35" s="26" t="b">
        <f>IF(X35&gt;1,6)</f>
        <v>0</v>
      </c>
      <c r="BW35" s="26" t="b">
        <f>IF(AE35&gt;1,8)</f>
        <v>0</v>
      </c>
      <c r="BX35" s="26" t="b">
        <f>IF(AL35&gt;1,6)</f>
        <v>0</v>
      </c>
      <c r="BY35" s="26" t="b">
        <f>IF(AS35&gt;1,5)</f>
        <v>0</v>
      </c>
      <c r="BZ35" s="26" t="b">
        <f>IF(AZ35&gt;1,5)</f>
        <v>0</v>
      </c>
      <c r="CA35" s="26" t="b">
        <f>IF(BG35&gt;1,5)</f>
        <v>0</v>
      </c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</row>
    <row r="36" spans="1:100" ht="13.5">
      <c r="A36" s="12"/>
      <c r="B36" s="79"/>
      <c r="C36" s="52"/>
      <c r="D36" s="52"/>
      <c r="E36" s="126">
        <f>F36+G36</f>
        <v>0</v>
      </c>
      <c r="F36" s="44">
        <f>L36+S36+Z36+AG36+AN36+AU36+BB36+BI36</f>
        <v>0</v>
      </c>
      <c r="G36" s="44">
        <f>M36+T36+AA36+AH36+AO36+AV36+BC36+BJ36</f>
        <v>0</v>
      </c>
      <c r="H36" s="75"/>
      <c r="I36" s="10"/>
      <c r="J36" s="11"/>
      <c r="K36" s="45"/>
      <c r="L36" s="11"/>
      <c r="M36" s="11"/>
      <c r="N36" s="19">
        <f>L36+M36</f>
        <v>0</v>
      </c>
      <c r="O36" s="77">
        <f>Q36+(P36*BU36)</f>
        <v>0</v>
      </c>
      <c r="P36" s="34"/>
      <c r="Q36" s="35"/>
      <c r="R36" s="40"/>
      <c r="S36" s="3"/>
      <c r="T36" s="34"/>
      <c r="U36" s="19">
        <f>S36+T36</f>
        <v>0</v>
      </c>
      <c r="V36" s="77">
        <f>X36+(W36*BV36)</f>
        <v>0</v>
      </c>
      <c r="W36" s="10"/>
      <c r="X36" s="3"/>
      <c r="Y36" s="45"/>
      <c r="Z36" s="3"/>
      <c r="AA36" s="3"/>
      <c r="AB36" s="19">
        <f>Z36+AA36</f>
        <v>0</v>
      </c>
      <c r="AC36" s="77">
        <f>AE36+(AD36*BW36)</f>
        <v>0</v>
      </c>
      <c r="AD36" s="10"/>
      <c r="AE36" s="3"/>
      <c r="AF36" s="45"/>
      <c r="AG36" s="3"/>
      <c r="AH36" s="3"/>
      <c r="AI36" s="19">
        <f>AG36+AH36</f>
        <v>0</v>
      </c>
      <c r="AJ36" s="77">
        <f>AL36+(AK36*BX36)</f>
        <v>0</v>
      </c>
      <c r="AK36" s="10"/>
      <c r="AL36" s="3"/>
      <c r="AM36" s="45"/>
      <c r="AN36" s="3"/>
      <c r="AO36" s="3"/>
      <c r="AP36" s="19">
        <f>AN36+AO36</f>
        <v>0</v>
      </c>
      <c r="AQ36" s="77">
        <f>AS36+(AR36*BY36)</f>
        <v>0</v>
      </c>
      <c r="AR36" s="10"/>
      <c r="AS36" s="3"/>
      <c r="AT36" s="45"/>
      <c r="AU36" s="3" t="b">
        <f>IF(AT36&gt;0.9,AT$46-AT36)</f>
        <v>0</v>
      </c>
      <c r="AV36" s="3"/>
      <c r="AW36" s="66">
        <f>AU36+AV36</f>
        <v>0</v>
      </c>
      <c r="AX36" s="77">
        <f>AZ36+(AY36*BZ36)</f>
        <v>0</v>
      </c>
      <c r="AY36" s="10"/>
      <c r="AZ36" s="3"/>
      <c r="BA36" s="10"/>
      <c r="BB36" s="3" t="b">
        <f>IF(BA36&gt;0.9,BA$46-BA36)</f>
        <v>0</v>
      </c>
      <c r="BC36" s="3"/>
      <c r="BD36" s="76">
        <f>BB36+BC36</f>
        <v>0</v>
      </c>
      <c r="BE36" s="77">
        <f>BG36+(BF36*CA36)</f>
        <v>0</v>
      </c>
      <c r="BF36" s="10"/>
      <c r="BG36" s="3"/>
      <c r="BH36" s="10"/>
      <c r="BI36" s="3" t="b">
        <f>IF(BH36&gt;0.9,BH$46-BH36)</f>
        <v>0</v>
      </c>
      <c r="BJ36" s="3"/>
      <c r="BK36" s="76">
        <f>BI36+BJ36</f>
        <v>0</v>
      </c>
      <c r="BL36" s="26" t="b">
        <f>IF(H36&gt;1,6)</f>
        <v>0</v>
      </c>
      <c r="BM36" s="26" t="b">
        <f>IF(O36&gt;1,6)</f>
        <v>0</v>
      </c>
      <c r="BN36" s="26" t="b">
        <f>IF(V36&gt;1,6)</f>
        <v>0</v>
      </c>
      <c r="BO36" s="26" t="b">
        <f>IF(AC36&gt;1,8)</f>
        <v>0</v>
      </c>
      <c r="BP36" s="26" t="b">
        <f>IF(AJ36&gt;1,6)</f>
        <v>0</v>
      </c>
      <c r="BQ36" s="26" t="b">
        <f>IF(AQ36&gt;1,5)</f>
        <v>0</v>
      </c>
      <c r="BR36" s="26" t="b">
        <f>IF(AX36&gt;1,5)</f>
        <v>0</v>
      </c>
      <c r="BS36" s="26" t="b">
        <f>IF(BE36&gt;1,5)</f>
        <v>0</v>
      </c>
      <c r="BT36" s="26" t="b">
        <f>IF(J36&gt;1,6)</f>
        <v>0</v>
      </c>
      <c r="BU36" s="26" t="b">
        <f>IF(Q36&gt;1,6)</f>
        <v>0</v>
      </c>
      <c r="BV36" s="26" t="b">
        <f>IF(X36&gt;1,6)</f>
        <v>0</v>
      </c>
      <c r="BW36" s="26" t="b">
        <f>IF(AE36&gt;1,8)</f>
        <v>0</v>
      </c>
      <c r="BX36" s="26" t="b">
        <f>IF(AL36&gt;1,6)</f>
        <v>0</v>
      </c>
      <c r="BY36" s="26" t="b">
        <f>IF(AS36&gt;1,5)</f>
        <v>0</v>
      </c>
      <c r="BZ36" s="26" t="b">
        <f>IF(AZ36&gt;1,5)</f>
        <v>0</v>
      </c>
      <c r="CA36" s="26" t="b">
        <f>IF(BG36&gt;1,5)</f>
        <v>0</v>
      </c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</row>
    <row r="37" spans="1:100" ht="13.5">
      <c r="A37" s="12"/>
      <c r="B37" s="79"/>
      <c r="C37" s="52"/>
      <c r="D37" s="52"/>
      <c r="E37" s="126">
        <f>F37+G37</f>
        <v>0</v>
      </c>
      <c r="F37" s="44">
        <f>L37+S37+Z37+AG37+AN37+AU37+BB37+BI37</f>
        <v>0</v>
      </c>
      <c r="G37" s="44">
        <f>M37+T37+AA37+AH37+AO37+AV37+BC37+BJ37</f>
        <v>0</v>
      </c>
      <c r="H37" s="75"/>
      <c r="I37" s="10"/>
      <c r="J37" s="11"/>
      <c r="K37" s="45"/>
      <c r="L37" s="11"/>
      <c r="M37" s="11"/>
      <c r="N37" s="19">
        <f>L37+M37</f>
        <v>0</v>
      </c>
      <c r="O37" s="77">
        <f>Q37+(P37*BU37)</f>
        <v>0</v>
      </c>
      <c r="P37" s="34"/>
      <c r="Q37" s="35"/>
      <c r="R37" s="40"/>
      <c r="S37" s="3"/>
      <c r="T37" s="34"/>
      <c r="U37" s="19">
        <f>S37+T37</f>
        <v>0</v>
      </c>
      <c r="V37" s="77">
        <f>X37+(W37*BV37)</f>
        <v>0</v>
      </c>
      <c r="W37" s="10"/>
      <c r="X37" s="3"/>
      <c r="Y37" s="45"/>
      <c r="Z37" s="3"/>
      <c r="AA37" s="3"/>
      <c r="AB37" s="19">
        <f>Z37+AA37</f>
        <v>0</v>
      </c>
      <c r="AC37" s="77">
        <f>AE37+(AD37*BW37)</f>
        <v>0</v>
      </c>
      <c r="AD37" s="10"/>
      <c r="AE37" s="3"/>
      <c r="AF37" s="45"/>
      <c r="AG37" s="3"/>
      <c r="AH37" s="3"/>
      <c r="AI37" s="19">
        <f>AG37+AH37</f>
        <v>0</v>
      </c>
      <c r="AJ37" s="77">
        <f>AL37+(AK37*BX37)</f>
        <v>0</v>
      </c>
      <c r="AK37" s="10"/>
      <c r="AL37" s="3"/>
      <c r="AM37" s="45"/>
      <c r="AN37" s="3"/>
      <c r="AO37" s="3"/>
      <c r="AP37" s="19">
        <f>AN37+AO37</f>
        <v>0</v>
      </c>
      <c r="AQ37" s="77">
        <f>AS37+(AR37*BY37)</f>
        <v>0</v>
      </c>
      <c r="AR37" s="10"/>
      <c r="AS37" s="3"/>
      <c r="AT37" s="45"/>
      <c r="AU37" s="3" t="b">
        <f>IF(AT37&gt;0.9,AT$46-AT37)</f>
        <v>0</v>
      </c>
      <c r="AV37" s="3"/>
      <c r="AW37" s="66">
        <f>AU37+AV37</f>
        <v>0</v>
      </c>
      <c r="AX37" s="77">
        <f>AZ37+(AY37*BZ37)</f>
        <v>0</v>
      </c>
      <c r="AY37" s="10"/>
      <c r="AZ37" s="3"/>
      <c r="BA37" s="10"/>
      <c r="BB37" s="3" t="b">
        <f>IF(BA37&gt;0.9,BA$46-BA37)</f>
        <v>0</v>
      </c>
      <c r="BC37" s="3"/>
      <c r="BD37" s="76">
        <f>BB37+BC37</f>
        <v>0</v>
      </c>
      <c r="BE37" s="77">
        <f>BG37+(BF37*CA37)</f>
        <v>0</v>
      </c>
      <c r="BF37" s="10"/>
      <c r="BG37" s="3"/>
      <c r="BH37" s="10"/>
      <c r="BI37" s="3" t="b">
        <f>IF(BH37&gt;0.9,BH$46-BH37)</f>
        <v>0</v>
      </c>
      <c r="BJ37" s="3"/>
      <c r="BK37" s="76">
        <f>BI37+BJ37</f>
        <v>0</v>
      </c>
      <c r="BL37" s="26" t="b">
        <f>IF(H37&gt;1,6)</f>
        <v>0</v>
      </c>
      <c r="BM37" s="26" t="b">
        <f>IF(O37&gt;1,6)</f>
        <v>0</v>
      </c>
      <c r="BN37" s="26" t="b">
        <f>IF(V37&gt;1,6)</f>
        <v>0</v>
      </c>
      <c r="BO37" s="26" t="b">
        <f>IF(AC37&gt;1,8)</f>
        <v>0</v>
      </c>
      <c r="BP37" s="26" t="b">
        <f>IF(AJ37&gt;1,6)</f>
        <v>0</v>
      </c>
      <c r="BQ37" s="26" t="b">
        <f>IF(AQ37&gt;1,5)</f>
        <v>0</v>
      </c>
      <c r="BR37" s="26" t="b">
        <f>IF(AX37&gt;1,5)</f>
        <v>0</v>
      </c>
      <c r="BS37" s="26" t="b">
        <f>IF(BE37&gt;1,5)</f>
        <v>0</v>
      </c>
      <c r="BT37" s="26" t="b">
        <f>IF(J37&gt;1,6)</f>
        <v>0</v>
      </c>
      <c r="BU37" s="26" t="b">
        <f>IF(Q37&gt;1,6)</f>
        <v>0</v>
      </c>
      <c r="BV37" s="26" t="b">
        <f>IF(X37&gt;1,6)</f>
        <v>0</v>
      </c>
      <c r="BW37" s="26" t="b">
        <f>IF(AE37&gt;1,8)</f>
        <v>0</v>
      </c>
      <c r="BX37" s="26" t="b">
        <f>IF(AL37&gt;1,6)</f>
        <v>0</v>
      </c>
      <c r="BY37" s="26" t="b">
        <f>IF(AS37&gt;1,5)</f>
        <v>0</v>
      </c>
      <c r="BZ37" s="26" t="b">
        <f>IF(AZ37&gt;1,5)</f>
        <v>0</v>
      </c>
      <c r="CA37" s="26" t="b">
        <f>IF(BG37&gt;1,5)</f>
        <v>0</v>
      </c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</row>
    <row r="38" spans="1:100" ht="13.5">
      <c r="A38" s="12"/>
      <c r="B38" s="79"/>
      <c r="C38" s="52"/>
      <c r="D38" s="52"/>
      <c r="E38" s="126">
        <f>F38+G38</f>
        <v>0</v>
      </c>
      <c r="F38" s="44">
        <f>L38+S38+Z38+AG38+AN38+AU38+BB38+BI38</f>
        <v>0</v>
      </c>
      <c r="G38" s="44">
        <f>M38+T38+AA38+AH38+AO38+AV38+BC38+BJ38</f>
        <v>0</v>
      </c>
      <c r="H38" s="75"/>
      <c r="I38" s="10"/>
      <c r="J38" s="11"/>
      <c r="K38" s="45"/>
      <c r="L38" s="11"/>
      <c r="M38" s="11"/>
      <c r="N38" s="19">
        <f>L38+M38</f>
        <v>0</v>
      </c>
      <c r="O38" s="77">
        <f>Q38+(P38*BU38)</f>
        <v>0</v>
      </c>
      <c r="P38" s="34"/>
      <c r="Q38" s="35"/>
      <c r="R38" s="40"/>
      <c r="S38" s="3"/>
      <c r="T38" s="34"/>
      <c r="U38" s="19">
        <f>S38+T38</f>
        <v>0</v>
      </c>
      <c r="V38" s="77">
        <f>X38+(W38*BV38)</f>
        <v>0</v>
      </c>
      <c r="W38" s="10"/>
      <c r="X38" s="3"/>
      <c r="Y38" s="45"/>
      <c r="Z38" s="3"/>
      <c r="AA38" s="3"/>
      <c r="AB38" s="19">
        <f>Z38+AA38</f>
        <v>0</v>
      </c>
      <c r="AC38" s="77">
        <f>AE38+(AD38*BW38)</f>
        <v>0</v>
      </c>
      <c r="AD38" s="10"/>
      <c r="AE38" s="3"/>
      <c r="AF38" s="45"/>
      <c r="AG38" s="3"/>
      <c r="AH38" s="3"/>
      <c r="AI38" s="19">
        <f>AG38+AH38</f>
        <v>0</v>
      </c>
      <c r="AJ38" s="77">
        <f>AL38+(AK38*BX38)</f>
        <v>0</v>
      </c>
      <c r="AK38" s="10"/>
      <c r="AL38" s="3"/>
      <c r="AM38" s="45"/>
      <c r="AN38" s="3"/>
      <c r="AO38" s="3"/>
      <c r="AP38" s="19">
        <f>AN38+AO38</f>
        <v>0</v>
      </c>
      <c r="AQ38" s="77">
        <f>AS38+(AR38*BY38)</f>
        <v>0</v>
      </c>
      <c r="AR38" s="10"/>
      <c r="AS38" s="3"/>
      <c r="AT38" s="45"/>
      <c r="AU38" s="3" t="b">
        <f>IF(AT38&gt;0.9,AT$46-AT38)</f>
        <v>0</v>
      </c>
      <c r="AV38" s="3"/>
      <c r="AW38" s="66">
        <f>AU38+AV38</f>
        <v>0</v>
      </c>
      <c r="AX38" s="77">
        <f>AZ38+(AY38*BZ38)</f>
        <v>0</v>
      </c>
      <c r="AY38" s="10"/>
      <c r="AZ38" s="3"/>
      <c r="BA38" s="10"/>
      <c r="BB38" s="3" t="b">
        <f>IF(BA38&gt;0.9,BA$46-BA38)</f>
        <v>0</v>
      </c>
      <c r="BC38" s="3"/>
      <c r="BD38" s="76">
        <f>BB38+BC38</f>
        <v>0</v>
      </c>
      <c r="BE38" s="77">
        <f>BG38+(BF38*CA38)</f>
        <v>0</v>
      </c>
      <c r="BF38" s="10"/>
      <c r="BG38" s="3"/>
      <c r="BH38" s="10"/>
      <c r="BI38" s="3" t="b">
        <f>IF(BH38&gt;0.9,BH$46-BH38)</f>
        <v>0</v>
      </c>
      <c r="BJ38" s="3"/>
      <c r="BK38" s="76">
        <f>BI38+BJ38</f>
        <v>0</v>
      </c>
      <c r="BL38" s="26" t="b">
        <f>IF(H38&gt;1,6)</f>
        <v>0</v>
      </c>
      <c r="BM38" s="26" t="b">
        <f>IF(O38&gt;1,6)</f>
        <v>0</v>
      </c>
      <c r="BN38" s="26" t="b">
        <f>IF(V38&gt;1,6)</f>
        <v>0</v>
      </c>
      <c r="BO38" s="26" t="b">
        <f>IF(AC38&gt;1,8)</f>
        <v>0</v>
      </c>
      <c r="BP38" s="26" t="b">
        <f>IF(AJ38&gt;1,6)</f>
        <v>0</v>
      </c>
      <c r="BQ38" s="26" t="b">
        <f>IF(AQ38&gt;1,5)</f>
        <v>0</v>
      </c>
      <c r="BR38" s="26" t="b">
        <f>IF(AX38&gt;1,5)</f>
        <v>0</v>
      </c>
      <c r="BS38" s="26" t="b">
        <f>IF(BE38&gt;1,5)</f>
        <v>0</v>
      </c>
      <c r="BT38" s="26" t="b">
        <f>IF(J38&gt;1,6)</f>
        <v>0</v>
      </c>
      <c r="BU38" s="26" t="b">
        <f>IF(Q38&gt;1,6)</f>
        <v>0</v>
      </c>
      <c r="BV38" s="26" t="b">
        <f>IF(X38&gt;1,6)</f>
        <v>0</v>
      </c>
      <c r="BW38" s="26" t="b">
        <f>IF(AE38&gt;1,8)</f>
        <v>0</v>
      </c>
      <c r="BX38" s="26" t="b">
        <f>IF(AL38&gt;1,6)</f>
        <v>0</v>
      </c>
      <c r="BY38" s="26" t="b">
        <f>IF(AS38&gt;1,5)</f>
        <v>0</v>
      </c>
      <c r="BZ38" s="26" t="b">
        <f>IF(AZ38&gt;1,5)</f>
        <v>0</v>
      </c>
      <c r="CA38" s="26" t="b">
        <f>IF(BG38&gt;1,5)</f>
        <v>0</v>
      </c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</row>
    <row r="39" spans="1:100" ht="13.5">
      <c r="A39" s="12"/>
      <c r="B39" s="79"/>
      <c r="C39" s="52"/>
      <c r="D39" s="52"/>
      <c r="E39" s="126">
        <f>F39+G39</f>
        <v>0</v>
      </c>
      <c r="F39" s="44">
        <f>L39+S39+Z39+AG39+AN39+AU39+BB39+BI39</f>
        <v>0</v>
      </c>
      <c r="G39" s="44">
        <f>M39+T39+AA39+AH39+AO39+AV39+BC39+BJ39</f>
        <v>0</v>
      </c>
      <c r="H39" s="75"/>
      <c r="I39" s="10"/>
      <c r="J39" s="11"/>
      <c r="K39" s="45"/>
      <c r="L39" s="11"/>
      <c r="M39" s="11"/>
      <c r="N39" s="19">
        <f>L39+M39</f>
        <v>0</v>
      </c>
      <c r="O39" s="77">
        <f>Q39+(P39*BU39)</f>
        <v>0</v>
      </c>
      <c r="P39" s="34"/>
      <c r="Q39" s="35"/>
      <c r="R39" s="40"/>
      <c r="S39" s="3"/>
      <c r="T39" s="34"/>
      <c r="U39" s="19">
        <f>S39+T39</f>
        <v>0</v>
      </c>
      <c r="V39" s="77">
        <f>X39+(W39*BV39)</f>
        <v>0</v>
      </c>
      <c r="W39" s="10"/>
      <c r="X39" s="3"/>
      <c r="Y39" s="45"/>
      <c r="Z39" s="3"/>
      <c r="AA39" s="3"/>
      <c r="AB39" s="19">
        <f>Z39+AA39</f>
        <v>0</v>
      </c>
      <c r="AC39" s="77">
        <f>AE39+(AD39*BW39)</f>
        <v>0</v>
      </c>
      <c r="AD39" s="10"/>
      <c r="AE39" s="3"/>
      <c r="AF39" s="45"/>
      <c r="AG39" s="3"/>
      <c r="AH39" s="3"/>
      <c r="AI39" s="19">
        <f>AG39+AH39</f>
        <v>0</v>
      </c>
      <c r="AJ39" s="77">
        <f>AL39+(AK39*BX39)</f>
        <v>0</v>
      </c>
      <c r="AK39" s="10"/>
      <c r="AL39" s="3"/>
      <c r="AM39" s="45"/>
      <c r="AN39" s="3"/>
      <c r="AO39" s="3"/>
      <c r="AP39" s="19">
        <f>AN39+AO39</f>
        <v>0</v>
      </c>
      <c r="AQ39" s="77">
        <f>AS39+(AR39*BY39)</f>
        <v>0</v>
      </c>
      <c r="AR39" s="10"/>
      <c r="AS39" s="3"/>
      <c r="AT39" s="45"/>
      <c r="AU39" s="3" t="b">
        <f>IF(AT39&gt;0.9,AT$46-AT39)</f>
        <v>0</v>
      </c>
      <c r="AV39" s="3"/>
      <c r="AW39" s="66">
        <f>AU39+AV39</f>
        <v>0</v>
      </c>
      <c r="AX39" s="77">
        <f>AZ39+(AY39*BZ39)</f>
        <v>0</v>
      </c>
      <c r="AY39" s="10"/>
      <c r="AZ39" s="3"/>
      <c r="BA39" s="10"/>
      <c r="BB39" s="3" t="b">
        <f>IF(BA39&gt;0.9,BA$46-BA39)</f>
        <v>0</v>
      </c>
      <c r="BC39" s="3"/>
      <c r="BD39" s="76">
        <f>BB39+BC39</f>
        <v>0</v>
      </c>
      <c r="BE39" s="77">
        <f>BG39+(BF39*CA39)</f>
        <v>0</v>
      </c>
      <c r="BF39" s="10"/>
      <c r="BG39" s="3"/>
      <c r="BH39" s="10"/>
      <c r="BI39" s="3" t="b">
        <f>IF(BH39&gt;0.9,BH$46-BH39)</f>
        <v>0</v>
      </c>
      <c r="BJ39" s="3"/>
      <c r="BK39" s="76">
        <f>BI39+BJ39</f>
        <v>0</v>
      </c>
      <c r="BL39" s="26" t="b">
        <f>IF(H39&gt;1,6)</f>
        <v>0</v>
      </c>
      <c r="BM39" s="26" t="b">
        <f>IF(O39&gt;1,6)</f>
        <v>0</v>
      </c>
      <c r="BN39" s="26" t="b">
        <f>IF(V39&gt;1,6)</f>
        <v>0</v>
      </c>
      <c r="BO39" s="26" t="b">
        <f>IF(AC39&gt;1,8)</f>
        <v>0</v>
      </c>
      <c r="BP39" s="26" t="b">
        <f>IF(AJ39&gt;1,6)</f>
        <v>0</v>
      </c>
      <c r="BQ39" s="26" t="b">
        <f>IF(AQ39&gt;1,5)</f>
        <v>0</v>
      </c>
      <c r="BR39" s="26" t="b">
        <f>IF(AX39&gt;1,5)</f>
        <v>0</v>
      </c>
      <c r="BS39" s="26" t="b">
        <f>IF(BE39&gt;1,5)</f>
        <v>0</v>
      </c>
      <c r="BT39" s="26" t="b">
        <f>IF(J39&gt;1,6)</f>
        <v>0</v>
      </c>
      <c r="BU39" s="26" t="b">
        <f>IF(Q39&gt;1,6)</f>
        <v>0</v>
      </c>
      <c r="BV39" s="26" t="b">
        <f>IF(X39&gt;1,6)</f>
        <v>0</v>
      </c>
      <c r="BW39" s="26" t="b">
        <f>IF(AE39&gt;1,8)</f>
        <v>0</v>
      </c>
      <c r="BX39" s="26" t="b">
        <f>IF(AL39&gt;1,6)</f>
        <v>0</v>
      </c>
      <c r="BY39" s="26" t="b">
        <f>IF(AS39&gt;1,5)</f>
        <v>0</v>
      </c>
      <c r="BZ39" s="26" t="b">
        <f>IF(AZ39&gt;1,5)</f>
        <v>0</v>
      </c>
      <c r="CA39" s="26" t="b">
        <f>IF(BG39&gt;1,5)</f>
        <v>0</v>
      </c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</row>
    <row r="40" spans="1:100" ht="13.5">
      <c r="A40" s="12"/>
      <c r="B40" s="79"/>
      <c r="C40" s="52"/>
      <c r="D40" s="52"/>
      <c r="E40" s="126">
        <f>F40+G40</f>
        <v>0</v>
      </c>
      <c r="F40" s="44">
        <f>L40+S40+Z40+AG40+AN40+AU40+BB40+BI40</f>
        <v>0</v>
      </c>
      <c r="G40" s="44">
        <f>M40+T40+AA40+AH40+AO40+AV40+BC40+BJ40</f>
        <v>0</v>
      </c>
      <c r="H40" s="75"/>
      <c r="I40" s="10"/>
      <c r="J40" s="11"/>
      <c r="K40" s="45"/>
      <c r="L40" s="11"/>
      <c r="M40" s="11"/>
      <c r="N40" s="19">
        <f>L40+M40</f>
        <v>0</v>
      </c>
      <c r="O40" s="77">
        <f>Q40+(P40*BU40)</f>
        <v>0</v>
      </c>
      <c r="P40" s="34"/>
      <c r="Q40" s="35"/>
      <c r="R40" s="40"/>
      <c r="S40" s="3"/>
      <c r="T40" s="34"/>
      <c r="U40" s="19">
        <f>S40+T40</f>
        <v>0</v>
      </c>
      <c r="V40" s="77">
        <f>X40+(W40*BV40)</f>
        <v>0</v>
      </c>
      <c r="W40" s="10"/>
      <c r="X40" s="3"/>
      <c r="Y40" s="45"/>
      <c r="Z40" s="3"/>
      <c r="AA40" s="3"/>
      <c r="AB40" s="19">
        <f>Z40+AA40</f>
        <v>0</v>
      </c>
      <c r="AC40" s="77">
        <f>AE40+(AD40*BW40)</f>
        <v>0</v>
      </c>
      <c r="AD40" s="10"/>
      <c r="AE40" s="3"/>
      <c r="AF40" s="45"/>
      <c r="AG40" s="3"/>
      <c r="AH40" s="3"/>
      <c r="AI40" s="19">
        <f>AG40+AH40</f>
        <v>0</v>
      </c>
      <c r="AJ40" s="77">
        <f>AL40+(AK40*BX40)</f>
        <v>0</v>
      </c>
      <c r="AK40" s="10"/>
      <c r="AL40" s="3"/>
      <c r="AM40" s="45"/>
      <c r="AN40" s="3"/>
      <c r="AO40" s="3"/>
      <c r="AP40" s="19">
        <f>AN40+AO40</f>
        <v>0</v>
      </c>
      <c r="AQ40" s="77">
        <f>AS40+(AR40*BY40)</f>
        <v>0</v>
      </c>
      <c r="AR40" s="10"/>
      <c r="AS40" s="3"/>
      <c r="AT40" s="45"/>
      <c r="AU40" s="3" t="b">
        <f>IF(AT40&gt;0.9,AT$46-AT40)</f>
        <v>0</v>
      </c>
      <c r="AV40" s="3"/>
      <c r="AW40" s="66">
        <f>AU40+AV40</f>
        <v>0</v>
      </c>
      <c r="AX40" s="77">
        <f>AZ40+(AY40*BZ40)</f>
        <v>0</v>
      </c>
      <c r="AY40" s="10"/>
      <c r="AZ40" s="3"/>
      <c r="BA40" s="10"/>
      <c r="BB40" s="3" t="b">
        <f>IF(BA40&gt;0.9,BA$46-BA40)</f>
        <v>0</v>
      </c>
      <c r="BC40" s="3"/>
      <c r="BD40" s="76">
        <f>BB40+BC40</f>
        <v>0</v>
      </c>
      <c r="BE40" s="77">
        <f>BG40+(BF40*CA40)</f>
        <v>0</v>
      </c>
      <c r="BF40" s="10"/>
      <c r="BG40" s="3"/>
      <c r="BH40" s="10"/>
      <c r="BI40" s="3" t="b">
        <f>IF(BH40&gt;0.9,BH$46-BH40)</f>
        <v>0</v>
      </c>
      <c r="BJ40" s="3"/>
      <c r="BK40" s="76">
        <f>BI40+BJ40</f>
        <v>0</v>
      </c>
      <c r="BL40" s="26" t="b">
        <f>IF(H40&gt;1,6)</f>
        <v>0</v>
      </c>
      <c r="BM40" s="26" t="b">
        <f>IF(O40&gt;1,6)</f>
        <v>0</v>
      </c>
      <c r="BN40" s="26" t="b">
        <f>IF(V40&gt;1,6)</f>
        <v>0</v>
      </c>
      <c r="BO40" s="26" t="b">
        <f>IF(AC40&gt;1,8)</f>
        <v>0</v>
      </c>
      <c r="BP40" s="26" t="b">
        <f>IF(AJ40&gt;1,6)</f>
        <v>0</v>
      </c>
      <c r="BQ40" s="26" t="b">
        <f>IF(AQ40&gt;1,5)</f>
        <v>0</v>
      </c>
      <c r="BR40" s="26" t="b">
        <f>IF(AX40&gt;1,5)</f>
        <v>0</v>
      </c>
      <c r="BS40" s="26" t="b">
        <f>IF(BE40&gt;1,5)</f>
        <v>0</v>
      </c>
      <c r="BT40" s="26" t="b">
        <f>IF(J40&gt;1,6)</f>
        <v>0</v>
      </c>
      <c r="BU40" s="26" t="b">
        <f>IF(Q40&gt;1,6)</f>
        <v>0</v>
      </c>
      <c r="BV40" s="26" t="b">
        <f>IF(X40&gt;1,6)</f>
        <v>0</v>
      </c>
      <c r="BW40" s="26" t="b">
        <f>IF(AE40&gt;1,8)</f>
        <v>0</v>
      </c>
      <c r="BX40" s="26" t="b">
        <f>IF(AL40&gt;1,6)</f>
        <v>0</v>
      </c>
      <c r="BY40" s="26" t="b">
        <f>IF(AS40&gt;1,5)</f>
        <v>0</v>
      </c>
      <c r="BZ40" s="26" t="b">
        <f>IF(AZ40&gt;1,5)</f>
        <v>0</v>
      </c>
      <c r="CA40" s="26" t="b">
        <f>IF(BG40&gt;1,5)</f>
        <v>0</v>
      </c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</row>
    <row r="41" spans="1:100" ht="13.5">
      <c r="A41" s="12"/>
      <c r="B41" s="79"/>
      <c r="C41" s="52"/>
      <c r="D41" s="52"/>
      <c r="E41" s="126">
        <f>F41+G41</f>
        <v>0</v>
      </c>
      <c r="F41" s="44">
        <f>L41+S41+Z41+AG41+AN41+AU41+BB41+BI41</f>
        <v>0</v>
      </c>
      <c r="G41" s="44">
        <f>M41+T41+AA41+AH41+AO41+AV41+BC41+BJ41</f>
        <v>0</v>
      </c>
      <c r="H41" s="75"/>
      <c r="I41" s="10"/>
      <c r="J41" s="11"/>
      <c r="K41" s="45"/>
      <c r="L41" s="11"/>
      <c r="M41" s="11"/>
      <c r="N41" s="19">
        <f>L41+M41</f>
        <v>0</v>
      </c>
      <c r="O41" s="77">
        <f>Q41+(P41*BU41)</f>
        <v>0</v>
      </c>
      <c r="P41" s="34"/>
      <c r="Q41" s="35"/>
      <c r="R41" s="40"/>
      <c r="S41" s="3"/>
      <c r="T41" s="34"/>
      <c r="U41" s="19">
        <f>S41+T41</f>
        <v>0</v>
      </c>
      <c r="V41" s="77">
        <f>X41+(W41*BV41)</f>
        <v>0</v>
      </c>
      <c r="W41" s="10"/>
      <c r="X41" s="3"/>
      <c r="Y41" s="45"/>
      <c r="Z41" s="3"/>
      <c r="AA41" s="3"/>
      <c r="AB41" s="19">
        <f>Z41+AA41</f>
        <v>0</v>
      </c>
      <c r="AC41" s="77">
        <f>AE41+(AD41*BW41)</f>
        <v>0</v>
      </c>
      <c r="AD41" s="10"/>
      <c r="AE41" s="3"/>
      <c r="AF41" s="45"/>
      <c r="AG41" s="3"/>
      <c r="AH41" s="3"/>
      <c r="AI41" s="19">
        <f>AG41+AH41</f>
        <v>0</v>
      </c>
      <c r="AJ41" s="77">
        <f>AL41+(AK41*BX41)</f>
        <v>0</v>
      </c>
      <c r="AK41" s="10"/>
      <c r="AL41" s="3"/>
      <c r="AM41" s="45"/>
      <c r="AN41" s="3"/>
      <c r="AO41" s="3"/>
      <c r="AP41" s="19">
        <f>AN41+AO41</f>
        <v>0</v>
      </c>
      <c r="AQ41" s="77">
        <f>AS41+(AR41*BY41)</f>
        <v>0</v>
      </c>
      <c r="AR41" s="10"/>
      <c r="AS41" s="3"/>
      <c r="AT41" s="45"/>
      <c r="AU41" s="3" t="b">
        <f>IF(AT41&gt;0.9,AT$46-AT41)</f>
        <v>0</v>
      </c>
      <c r="AV41" s="3"/>
      <c r="AW41" s="66">
        <f>AU41+AV41</f>
        <v>0</v>
      </c>
      <c r="AX41" s="77">
        <f>AZ41+(AY41*BZ41)</f>
        <v>0</v>
      </c>
      <c r="AY41" s="10"/>
      <c r="AZ41" s="3"/>
      <c r="BA41" s="10"/>
      <c r="BB41" s="3" t="b">
        <f>IF(BA41&gt;0.9,BA$46-BA41)</f>
        <v>0</v>
      </c>
      <c r="BC41" s="3"/>
      <c r="BD41" s="76">
        <f>BB41+BC41</f>
        <v>0</v>
      </c>
      <c r="BE41" s="77">
        <f>BG41+(BF41*CA41)</f>
        <v>0</v>
      </c>
      <c r="BF41" s="10"/>
      <c r="BG41" s="3"/>
      <c r="BH41" s="10"/>
      <c r="BI41" s="3" t="b">
        <f>IF(BH41&gt;0.9,BH$46-BH41)</f>
        <v>0</v>
      </c>
      <c r="BJ41" s="3"/>
      <c r="BK41" s="76">
        <f>BI41+BJ41</f>
        <v>0</v>
      </c>
      <c r="BL41" s="26" t="b">
        <f>IF(H41&gt;1,6)</f>
        <v>0</v>
      </c>
      <c r="BM41" s="26" t="b">
        <f>IF(O41&gt;1,6)</f>
        <v>0</v>
      </c>
      <c r="BN41" s="26" t="b">
        <f>IF(V41&gt;1,6)</f>
        <v>0</v>
      </c>
      <c r="BO41" s="26" t="b">
        <f>IF(AC41&gt;1,8)</f>
        <v>0</v>
      </c>
      <c r="BP41" s="26" t="b">
        <f>IF(AJ41&gt;1,6)</f>
        <v>0</v>
      </c>
      <c r="BQ41" s="26" t="b">
        <f>IF(AQ41&gt;1,5)</f>
        <v>0</v>
      </c>
      <c r="BR41" s="26" t="b">
        <f>IF(AX41&gt;1,5)</f>
        <v>0</v>
      </c>
      <c r="BS41" s="26" t="b">
        <f>IF(BE41&gt;1,5)</f>
        <v>0</v>
      </c>
      <c r="BT41" s="26" t="b">
        <f>IF(J41&gt;1,6)</f>
        <v>0</v>
      </c>
      <c r="BU41" s="26" t="b">
        <f>IF(Q41&gt;1,6)</f>
        <v>0</v>
      </c>
      <c r="BV41" s="26" t="b">
        <f>IF(X41&gt;1,6)</f>
        <v>0</v>
      </c>
      <c r="BW41" s="26" t="b">
        <f>IF(AE41&gt;1,8)</f>
        <v>0</v>
      </c>
      <c r="BX41" s="26" t="b">
        <f>IF(AL41&gt;1,6)</f>
        <v>0</v>
      </c>
      <c r="BY41" s="26" t="b">
        <f>IF(AS41&gt;1,5)</f>
        <v>0</v>
      </c>
      <c r="BZ41" s="26" t="b">
        <f>IF(AZ41&gt;1,5)</f>
        <v>0</v>
      </c>
      <c r="CA41" s="26" t="b">
        <f>IF(BG41&gt;1,5)</f>
        <v>0</v>
      </c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</row>
    <row r="42" spans="1:100" ht="13.5">
      <c r="A42" s="12"/>
      <c r="B42" s="79"/>
      <c r="C42" s="52"/>
      <c r="D42" s="52"/>
      <c r="E42" s="126">
        <f>F42+G42</f>
        <v>0</v>
      </c>
      <c r="F42" s="44">
        <f>L42+S42+Z42+AG42+AN42+AU42+BB42+BI42</f>
        <v>0</v>
      </c>
      <c r="G42" s="44">
        <f>M42+T42+AA42+AH42+AO42+AV42+BC42+BJ42</f>
        <v>0</v>
      </c>
      <c r="H42" s="75"/>
      <c r="I42" s="10"/>
      <c r="J42" s="11"/>
      <c r="K42" s="45"/>
      <c r="L42" s="11"/>
      <c r="M42" s="11"/>
      <c r="N42" s="19">
        <f>L42+M42</f>
        <v>0</v>
      </c>
      <c r="O42" s="77">
        <f>Q42+(P42*BU42)</f>
        <v>0</v>
      </c>
      <c r="P42" s="34"/>
      <c r="Q42" s="35"/>
      <c r="R42" s="40"/>
      <c r="S42" s="3"/>
      <c r="T42" s="34"/>
      <c r="U42" s="19">
        <f>S42+T42</f>
        <v>0</v>
      </c>
      <c r="V42" s="77">
        <f>X42+(W42*BV42)</f>
        <v>0</v>
      </c>
      <c r="W42" s="10"/>
      <c r="X42" s="3"/>
      <c r="Y42" s="45"/>
      <c r="Z42" s="3"/>
      <c r="AA42" s="3"/>
      <c r="AB42" s="19">
        <f>Z42+AA42</f>
        <v>0</v>
      </c>
      <c r="AC42" s="77">
        <f>AE42+(AD42*BW42)</f>
        <v>0</v>
      </c>
      <c r="AD42" s="10"/>
      <c r="AE42" s="3"/>
      <c r="AF42" s="45"/>
      <c r="AG42" s="3"/>
      <c r="AH42" s="3"/>
      <c r="AI42" s="19">
        <f>AG42+AH42</f>
        <v>0</v>
      </c>
      <c r="AJ42" s="77">
        <f>AL42+(AK42*BX42)</f>
        <v>0</v>
      </c>
      <c r="AK42" s="10"/>
      <c r="AL42" s="3"/>
      <c r="AM42" s="45"/>
      <c r="AN42" s="3"/>
      <c r="AO42" s="3"/>
      <c r="AP42" s="19">
        <f>AN42+AO42</f>
        <v>0</v>
      </c>
      <c r="AQ42" s="77">
        <f>AS42+(AR42*BY42)</f>
        <v>0</v>
      </c>
      <c r="AR42" s="10"/>
      <c r="AS42" s="3"/>
      <c r="AT42" s="45"/>
      <c r="AU42" s="3" t="b">
        <f>IF(AT42&gt;0.9,AT$46-AT42)</f>
        <v>0</v>
      </c>
      <c r="AV42" s="3"/>
      <c r="AW42" s="66">
        <f>AU42+AV42</f>
        <v>0</v>
      </c>
      <c r="AX42" s="77">
        <f>AZ42+(AY42*BZ42)</f>
        <v>0</v>
      </c>
      <c r="AY42" s="10"/>
      <c r="AZ42" s="3"/>
      <c r="BA42" s="10"/>
      <c r="BB42" s="3" t="b">
        <f>IF(BA42&gt;0.9,BA$46-BA42)</f>
        <v>0</v>
      </c>
      <c r="BC42" s="3"/>
      <c r="BD42" s="76">
        <f>BB42+BC42</f>
        <v>0</v>
      </c>
      <c r="BE42" s="77">
        <f>BG42+(BF42*CA42)</f>
        <v>0</v>
      </c>
      <c r="BF42" s="10"/>
      <c r="BG42" s="3"/>
      <c r="BH42" s="10"/>
      <c r="BI42" s="3" t="b">
        <f>IF(BH42&gt;0.9,BH$46-BH42)</f>
        <v>0</v>
      </c>
      <c r="BJ42" s="3"/>
      <c r="BK42" s="76">
        <f>BI42+BJ42</f>
        <v>0</v>
      </c>
      <c r="BL42" s="26" t="b">
        <f>IF(H42&gt;1,6)</f>
        <v>0</v>
      </c>
      <c r="BM42" s="26" t="b">
        <f>IF(O42&gt;1,6)</f>
        <v>0</v>
      </c>
      <c r="BN42" s="26" t="b">
        <f>IF(V42&gt;1,6)</f>
        <v>0</v>
      </c>
      <c r="BO42" s="26" t="b">
        <f>IF(AC42&gt;1,8)</f>
        <v>0</v>
      </c>
      <c r="BP42" s="26" t="b">
        <f>IF(AJ42&gt;1,6)</f>
        <v>0</v>
      </c>
      <c r="BQ42" s="26" t="b">
        <f>IF(AQ42&gt;1,5)</f>
        <v>0</v>
      </c>
      <c r="BR42" s="26" t="b">
        <f>IF(AX42&gt;1,5)</f>
        <v>0</v>
      </c>
      <c r="BS42" s="26" t="b">
        <f>IF(BE42&gt;1,5)</f>
        <v>0</v>
      </c>
      <c r="BT42" s="26" t="b">
        <f>IF(J42&gt;1,6)</f>
        <v>0</v>
      </c>
      <c r="BU42" s="26" t="b">
        <f>IF(Q42&gt;1,6)</f>
        <v>0</v>
      </c>
      <c r="BV42" s="26" t="b">
        <f>IF(X42&gt;1,6)</f>
        <v>0</v>
      </c>
      <c r="BW42" s="26" t="b">
        <f>IF(AE42&gt;1,8)</f>
        <v>0</v>
      </c>
      <c r="BX42" s="26" t="b">
        <f>IF(AL42&gt;1,6)</f>
        <v>0</v>
      </c>
      <c r="BY42" s="26" t="b">
        <f>IF(AS42&gt;1,5)</f>
        <v>0</v>
      </c>
      <c r="BZ42" s="26" t="b">
        <f>IF(AZ42&gt;1,5)</f>
        <v>0</v>
      </c>
      <c r="CA42" s="26" t="b">
        <f>IF(BG42&gt;1,5)</f>
        <v>0</v>
      </c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</row>
    <row r="43" spans="1:100" ht="13.5">
      <c r="A43" s="12"/>
      <c r="B43" s="79"/>
      <c r="C43" s="52"/>
      <c r="D43" s="52"/>
      <c r="E43" s="126">
        <f>F43+G43</f>
        <v>0</v>
      </c>
      <c r="F43" s="44">
        <f>L43+S43+Z43+AG43+AN43+AU43+BB43+BI43</f>
        <v>0</v>
      </c>
      <c r="G43" s="44">
        <f>M43+T43+AA43+AH43+AO43+AV43+BC43+BJ43</f>
        <v>0</v>
      </c>
      <c r="H43" s="75"/>
      <c r="I43" s="10"/>
      <c r="J43" s="11"/>
      <c r="K43" s="45"/>
      <c r="L43" s="11"/>
      <c r="M43" s="11"/>
      <c r="N43" s="19">
        <f>L43+M43</f>
        <v>0</v>
      </c>
      <c r="O43" s="77">
        <f>Q43+(P43*BU43)</f>
        <v>0</v>
      </c>
      <c r="P43" s="34"/>
      <c r="Q43" s="35"/>
      <c r="R43" s="40"/>
      <c r="S43" s="3"/>
      <c r="T43" s="34"/>
      <c r="U43" s="19">
        <f>S43+T43</f>
        <v>0</v>
      </c>
      <c r="V43" s="77">
        <f>X43+(W43*BV43)</f>
        <v>0</v>
      </c>
      <c r="W43" s="10"/>
      <c r="X43" s="3"/>
      <c r="Y43" s="45"/>
      <c r="Z43" s="3"/>
      <c r="AA43" s="3"/>
      <c r="AB43" s="19">
        <f>Z43+AA43</f>
        <v>0</v>
      </c>
      <c r="AC43" s="77">
        <f>AE43+(AD43*BW43)</f>
        <v>0</v>
      </c>
      <c r="AD43" s="10"/>
      <c r="AE43" s="3"/>
      <c r="AF43" s="45"/>
      <c r="AG43" s="3"/>
      <c r="AH43" s="3"/>
      <c r="AI43" s="19">
        <f>AG43+AH43</f>
        <v>0</v>
      </c>
      <c r="AJ43" s="77">
        <f>AL43+(AK43*BX43)</f>
        <v>0</v>
      </c>
      <c r="AK43" s="10"/>
      <c r="AL43" s="3"/>
      <c r="AM43" s="45"/>
      <c r="AN43" s="3"/>
      <c r="AO43" s="3"/>
      <c r="AP43" s="19">
        <f>AN43+AO43</f>
        <v>0</v>
      </c>
      <c r="AQ43" s="77">
        <f>AS43+(AR43*BY43)</f>
        <v>0</v>
      </c>
      <c r="AR43" s="10"/>
      <c r="AS43" s="3"/>
      <c r="AT43" s="45"/>
      <c r="AU43" s="3" t="b">
        <f>IF(AT43&gt;0.9,AT$46-AT43)</f>
        <v>0</v>
      </c>
      <c r="AV43" s="3"/>
      <c r="AW43" s="66">
        <f>AU43+AV43</f>
        <v>0</v>
      </c>
      <c r="AX43" s="77">
        <f>AZ43+(AY43*BZ43)</f>
        <v>0</v>
      </c>
      <c r="AY43" s="10"/>
      <c r="AZ43" s="3"/>
      <c r="BA43" s="10"/>
      <c r="BB43" s="3" t="b">
        <f>IF(BA43&gt;0.9,BA$46-BA43)</f>
        <v>0</v>
      </c>
      <c r="BC43" s="3"/>
      <c r="BD43" s="76">
        <f>BB43+BC43</f>
        <v>0</v>
      </c>
      <c r="BE43" s="77">
        <f>BG43+(BF43*CA43)</f>
        <v>0</v>
      </c>
      <c r="BF43" s="10"/>
      <c r="BG43" s="3"/>
      <c r="BH43" s="10"/>
      <c r="BI43" s="3" t="b">
        <f>IF(BH43&gt;0.9,BH$46-BH43)</f>
        <v>0</v>
      </c>
      <c r="BJ43" s="3"/>
      <c r="BK43" s="76">
        <f>BI43+BJ43</f>
        <v>0</v>
      </c>
      <c r="BL43" s="26" t="b">
        <f>IF(H43&gt;1,6)</f>
        <v>0</v>
      </c>
      <c r="BM43" s="26" t="b">
        <f>IF(O43&gt;1,6)</f>
        <v>0</v>
      </c>
      <c r="BN43" s="26" t="b">
        <f>IF(V43&gt;1,6)</f>
        <v>0</v>
      </c>
      <c r="BO43" s="26" t="b">
        <f>IF(AC43&gt;1,8)</f>
        <v>0</v>
      </c>
      <c r="BP43" s="26" t="b">
        <f>IF(AJ43&gt;1,6)</f>
        <v>0</v>
      </c>
      <c r="BQ43" s="26" t="b">
        <f>IF(AQ43&gt;1,5)</f>
        <v>0</v>
      </c>
      <c r="BR43" s="26" t="b">
        <f>IF(AX43&gt;1,5)</f>
        <v>0</v>
      </c>
      <c r="BS43" s="26" t="b">
        <f>IF(BE43&gt;1,5)</f>
        <v>0</v>
      </c>
      <c r="BT43" s="26" t="b">
        <f>IF(J43&gt;1,6)</f>
        <v>0</v>
      </c>
      <c r="BU43" s="26" t="b">
        <f>IF(Q43&gt;1,6)</f>
        <v>0</v>
      </c>
      <c r="BV43" s="26" t="b">
        <f>IF(X43&gt;1,6)</f>
        <v>0</v>
      </c>
      <c r="BW43" s="26" t="b">
        <f>IF(AE43&gt;1,8)</f>
        <v>0</v>
      </c>
      <c r="BX43" s="26" t="b">
        <f>IF(AL43&gt;1,6)</f>
        <v>0</v>
      </c>
      <c r="BY43" s="26" t="b">
        <f>IF(AS43&gt;1,5)</f>
        <v>0</v>
      </c>
      <c r="BZ43" s="26" t="b">
        <f>IF(AZ43&gt;1,5)</f>
        <v>0</v>
      </c>
      <c r="CA43" s="26" t="b">
        <f>IF(BG43&gt;1,5)</f>
        <v>0</v>
      </c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ht="13.5">
      <c r="A44" s="12"/>
      <c r="B44" s="74"/>
      <c r="C44" s="52"/>
      <c r="D44" s="52"/>
      <c r="E44" s="126">
        <f>F44+G44</f>
        <v>0</v>
      </c>
      <c r="F44" s="44">
        <f>L44+S44+Z44+AG44+AN44+AU44+BB44+BI44</f>
        <v>0</v>
      </c>
      <c r="G44" s="44">
        <f>M44+T44+AA44+AH44+AO44+AV44+BC44+BJ44</f>
        <v>0</v>
      </c>
      <c r="H44" s="61"/>
      <c r="I44" s="69"/>
      <c r="J44" s="70"/>
      <c r="K44" s="45"/>
      <c r="L44" s="11"/>
      <c r="M44" s="11"/>
      <c r="N44" s="19">
        <f>L44+M44</f>
        <v>0</v>
      </c>
      <c r="O44" s="65">
        <f>Q44+(P44*BU44)</f>
        <v>0</v>
      </c>
      <c r="P44" s="63"/>
      <c r="Q44" s="62"/>
      <c r="R44" s="40"/>
      <c r="S44" s="3"/>
      <c r="T44" s="34"/>
      <c r="U44" s="19">
        <f>S44+T44</f>
        <v>0</v>
      </c>
      <c r="V44" s="65">
        <f>X44+(W44*BV44)</f>
        <v>0</v>
      </c>
      <c r="W44" s="3"/>
      <c r="X44" s="3"/>
      <c r="Y44" s="45"/>
      <c r="Z44" s="3"/>
      <c r="AA44" s="3"/>
      <c r="AB44" s="19">
        <f>Z44+AA44</f>
        <v>0</v>
      </c>
      <c r="AC44" s="65">
        <f>AE44+(AD44*BW44)</f>
        <v>0</v>
      </c>
      <c r="AD44" s="3"/>
      <c r="AE44" s="3"/>
      <c r="AF44" s="45"/>
      <c r="AG44" s="3"/>
      <c r="AH44" s="3"/>
      <c r="AI44" s="19">
        <f>AG44+AH44</f>
        <v>0</v>
      </c>
      <c r="AJ44" s="65">
        <f>AL44+(AK44*BX44)</f>
        <v>0</v>
      </c>
      <c r="AK44" s="3"/>
      <c r="AL44" s="3"/>
      <c r="AM44" s="45"/>
      <c r="AN44" s="3"/>
      <c r="AO44" s="3"/>
      <c r="AP44" s="19">
        <f>AN44+AO44</f>
        <v>0</v>
      </c>
      <c r="AQ44" s="65">
        <f>AS44+(AR44*BY44)</f>
        <v>0</v>
      </c>
      <c r="AR44" s="3"/>
      <c r="AS44" s="3"/>
      <c r="AT44" s="45"/>
      <c r="AU44" s="3" t="b">
        <f>IF(AT44&gt;0.9,AT$46-AT44)</f>
        <v>0</v>
      </c>
      <c r="AV44" s="3"/>
      <c r="AW44" s="66">
        <f>AU44+AV44</f>
        <v>0</v>
      </c>
      <c r="AX44" s="65">
        <f>AZ44+(AY44*BZ44)</f>
        <v>0</v>
      </c>
      <c r="AY44" s="3"/>
      <c r="AZ44" s="3"/>
      <c r="BA44" s="10"/>
      <c r="BB44" s="3" t="b">
        <f>IF(BA44&gt;0.9,BA$46-BA44)</f>
        <v>0</v>
      </c>
      <c r="BC44" s="3"/>
      <c r="BD44" s="66">
        <f>BB44+BC44</f>
        <v>0</v>
      </c>
      <c r="BE44" s="65">
        <f>BG44+(BF44*CA44)</f>
        <v>0</v>
      </c>
      <c r="BF44" s="3"/>
      <c r="BG44" s="3"/>
      <c r="BH44" s="10"/>
      <c r="BI44" s="3" t="b">
        <f>IF(BH44&gt;0.9,BH$46-BH44)</f>
        <v>0</v>
      </c>
      <c r="BJ44" s="3"/>
      <c r="BK44" s="66">
        <f>BI44+BJ44</f>
        <v>0</v>
      </c>
      <c r="BL44" s="22" t="b">
        <f>IF(H44&gt;1,6)</f>
        <v>0</v>
      </c>
      <c r="BM44" s="22" t="b">
        <f>IF(O44&gt;1,6)</f>
        <v>0</v>
      </c>
      <c r="BN44" s="22" t="b">
        <f>IF(V44&gt;1,6)</f>
        <v>0</v>
      </c>
      <c r="BO44" s="22" t="b">
        <f>IF(AC44&gt;1,8)</f>
        <v>0</v>
      </c>
      <c r="BP44" s="22" t="b">
        <f>IF(AJ44&gt;1,6)</f>
        <v>0</v>
      </c>
      <c r="BQ44" s="22" t="b">
        <f>IF(AQ44&gt;1,5)</f>
        <v>0</v>
      </c>
      <c r="BR44" s="22" t="b">
        <f>IF(AX44&gt;1,5)</f>
        <v>0</v>
      </c>
      <c r="BS44" s="22" t="b">
        <f>IF(BE44&gt;1,5)</f>
        <v>0</v>
      </c>
      <c r="BT44" s="22" t="b">
        <f>IF(J44&gt;1,6)</f>
        <v>0</v>
      </c>
      <c r="BU44" s="22" t="b">
        <f>IF(Q44&gt;1,6)</f>
        <v>0</v>
      </c>
      <c r="BV44" s="22" t="b">
        <f>IF(X44&gt;1,6)</f>
        <v>0</v>
      </c>
      <c r="BW44" s="22" t="b">
        <f>IF(AE44&gt;1,8)</f>
        <v>0</v>
      </c>
      <c r="BX44" s="22" t="b">
        <f>IF(AL44&gt;1,6)</f>
        <v>0</v>
      </c>
      <c r="BY44" s="22" t="b">
        <f>IF(AS44&gt;1,5)</f>
        <v>0</v>
      </c>
      <c r="BZ44" s="22" t="b">
        <f>IF(AZ44&gt;1,5)</f>
        <v>0</v>
      </c>
      <c r="CA44" s="22" t="b">
        <f>IF(BG44&gt;1,5)</f>
        <v>0</v>
      </c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</row>
    <row r="45" spans="1:100" ht="15" thickBot="1">
      <c r="A45" s="12"/>
      <c r="B45" s="74"/>
      <c r="C45" s="52"/>
      <c r="D45" s="52"/>
      <c r="E45" s="126">
        <f>F45+G45</f>
        <v>0</v>
      </c>
      <c r="F45" s="44">
        <f>L45+S45+Z45+AG45+AN45+AU45+BB45+BI45</f>
        <v>0</v>
      </c>
      <c r="G45" s="44">
        <f>M45+T45+AA45+AH45+AO45+AV45+BC45+BJ45</f>
        <v>0</v>
      </c>
      <c r="H45" s="61"/>
      <c r="I45" s="69"/>
      <c r="J45" s="70"/>
      <c r="K45" s="45"/>
      <c r="L45" s="11"/>
      <c r="M45" s="11"/>
      <c r="N45" s="19">
        <f>L45+M45</f>
        <v>0</v>
      </c>
      <c r="O45" s="65">
        <f>Q45+(P45*BU45)</f>
        <v>0</v>
      </c>
      <c r="P45" s="63"/>
      <c r="Q45" s="62"/>
      <c r="R45" s="40"/>
      <c r="S45" s="3"/>
      <c r="T45" s="34"/>
      <c r="U45" s="19">
        <f>S45+T45</f>
        <v>0</v>
      </c>
      <c r="V45" s="65">
        <f>X45+(W45*BV45)</f>
        <v>0</v>
      </c>
      <c r="W45" s="3"/>
      <c r="X45" s="3"/>
      <c r="Y45" s="45"/>
      <c r="Z45" s="3"/>
      <c r="AA45" s="3"/>
      <c r="AB45" s="19">
        <f>Z45+AA45</f>
        <v>0</v>
      </c>
      <c r="AC45" s="65">
        <f>AE45+(AD45*BW45)</f>
        <v>0</v>
      </c>
      <c r="AD45" s="3"/>
      <c r="AE45" s="3"/>
      <c r="AF45" s="45"/>
      <c r="AG45" s="3"/>
      <c r="AH45" s="3"/>
      <c r="AI45" s="19">
        <f>AG45+AH45</f>
        <v>0</v>
      </c>
      <c r="AJ45" s="65">
        <f>AL45+(AK45*BX45)</f>
        <v>0</v>
      </c>
      <c r="AK45" s="3"/>
      <c r="AL45" s="3"/>
      <c r="AM45" s="45"/>
      <c r="AN45" s="3"/>
      <c r="AO45" s="3"/>
      <c r="AP45" s="19">
        <f>AN45+AO45</f>
        <v>0</v>
      </c>
      <c r="AQ45" s="65">
        <f>AS45+(AR45*BY45)</f>
        <v>0</v>
      </c>
      <c r="AR45" s="3"/>
      <c r="AS45" s="3"/>
      <c r="AT45" s="45"/>
      <c r="AU45" s="3" t="b">
        <f>IF(AT45&gt;0.9,AT$46-AT45)</f>
        <v>0</v>
      </c>
      <c r="AV45" s="3"/>
      <c r="AW45" s="66">
        <f>AU45+AV45</f>
        <v>0</v>
      </c>
      <c r="AX45" s="65">
        <f>AZ45+(AY45*BZ45)</f>
        <v>0</v>
      </c>
      <c r="AY45" s="3"/>
      <c r="AZ45" s="3"/>
      <c r="BA45" s="10"/>
      <c r="BB45" s="3" t="b">
        <f>IF(BA45&gt;0.9,BA$46-BA45)</f>
        <v>0</v>
      </c>
      <c r="BC45" s="3"/>
      <c r="BD45" s="66">
        <f>BB45+BC45</f>
        <v>0</v>
      </c>
      <c r="BE45" s="65">
        <f>BG45+(BF45*CA45)</f>
        <v>0</v>
      </c>
      <c r="BF45" s="3"/>
      <c r="BG45" s="3"/>
      <c r="BH45" s="10"/>
      <c r="BI45" s="3" t="b">
        <f>IF(BH45&gt;0.9,BH$46-BH45)</f>
        <v>0</v>
      </c>
      <c r="BJ45" s="3"/>
      <c r="BK45" s="66">
        <f>BI45+BJ45</f>
        <v>0</v>
      </c>
      <c r="BL45" s="22" t="b">
        <f>IF(H45&gt;1,6)</f>
        <v>0</v>
      </c>
      <c r="BM45" s="22" t="b">
        <f>IF(O45&gt;1,6)</f>
        <v>0</v>
      </c>
      <c r="BN45" s="22" t="b">
        <f>IF(V45&gt;1,6)</f>
        <v>0</v>
      </c>
      <c r="BO45" s="22" t="b">
        <f>IF(AC45&gt;1,8)</f>
        <v>0</v>
      </c>
      <c r="BP45" s="22" t="b">
        <f>IF(AJ45&gt;1,6)</f>
        <v>0</v>
      </c>
      <c r="BQ45" s="22" t="b">
        <f>IF(AQ45&gt;1,5)</f>
        <v>0</v>
      </c>
      <c r="BR45" s="22" t="b">
        <f>IF(AX45&gt;1,5)</f>
        <v>0</v>
      </c>
      <c r="BS45" s="22" t="b">
        <f>IF(BE45&gt;1,5)</f>
        <v>0</v>
      </c>
      <c r="BT45" s="22" t="b">
        <f>IF(J45&gt;1,6)</f>
        <v>0</v>
      </c>
      <c r="BU45" s="22" t="b">
        <f>IF(Q45&gt;1,6)</f>
        <v>0</v>
      </c>
      <c r="BV45" s="22" t="b">
        <f>IF(X45&gt;1,6)</f>
        <v>0</v>
      </c>
      <c r="BW45" s="22" t="b">
        <f>IF(AE45&gt;1,8)</f>
        <v>0</v>
      </c>
      <c r="BX45" s="22" t="b">
        <f>IF(AL45&gt;1,6)</f>
        <v>0</v>
      </c>
      <c r="BY45" s="22" t="b">
        <f>IF(AS45&gt;1,5)</f>
        <v>0</v>
      </c>
      <c r="BZ45" s="22" t="b">
        <f>IF(AZ45&gt;1,5)</f>
        <v>0</v>
      </c>
      <c r="CA45" s="22" t="b">
        <f>IF(BG45&gt;1,5)</f>
        <v>0</v>
      </c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</row>
    <row r="46" spans="1:79" ht="13.5">
      <c r="A46" s="46" t="s">
        <v>39</v>
      </c>
      <c r="B46" s="4"/>
      <c r="C46" s="5"/>
      <c r="D46" s="5"/>
      <c r="E46" s="8"/>
      <c r="F46" s="44"/>
      <c r="G46" s="44"/>
      <c r="H46" s="6"/>
      <c r="I46" s="6"/>
      <c r="J46" s="6"/>
      <c r="K46" s="45"/>
      <c r="L46" s="44"/>
      <c r="M46" s="44"/>
      <c r="N46" s="106"/>
      <c r="O46" s="6"/>
      <c r="P46" s="6"/>
      <c r="Q46" s="6"/>
      <c r="R46" s="45"/>
      <c r="S46" s="44"/>
      <c r="T46" s="44"/>
      <c r="U46" s="107"/>
      <c r="V46" s="6"/>
      <c r="W46" s="6"/>
      <c r="X46" s="6"/>
      <c r="Y46" s="45"/>
      <c r="Z46" s="44"/>
      <c r="AA46" s="44"/>
      <c r="AB46" s="107"/>
      <c r="AC46" s="6"/>
      <c r="AD46" s="6"/>
      <c r="AE46" s="6"/>
      <c r="AF46" s="45"/>
      <c r="AG46" s="44"/>
      <c r="AH46" s="44"/>
      <c r="AI46" s="107"/>
      <c r="AJ46" s="6"/>
      <c r="AK46" s="6"/>
      <c r="AL46" s="6"/>
      <c r="AM46" s="45"/>
      <c r="AN46" s="44"/>
      <c r="AO46" s="44"/>
      <c r="AP46" s="107"/>
      <c r="AQ46" s="6"/>
      <c r="AR46" s="6"/>
      <c r="AS46" s="6"/>
      <c r="AT46" s="45">
        <f>SUBTOTAL(103,AT3:AT45)</f>
        <v>0</v>
      </c>
      <c r="AU46" s="44"/>
      <c r="AV46" s="44"/>
      <c r="AW46" s="107"/>
      <c r="AX46" s="6"/>
      <c r="AY46" s="6"/>
      <c r="AZ46" s="6"/>
      <c r="BA46" s="6">
        <f>SUBTOTAL(103,BA3:BA45)</f>
        <v>0</v>
      </c>
      <c r="BB46" s="44"/>
      <c r="BC46" s="44"/>
      <c r="BD46" s="107"/>
      <c r="BE46" s="6"/>
      <c r="BF46" s="6"/>
      <c r="BG46" s="6"/>
      <c r="BH46" s="6">
        <f>SUBTOTAL(103,BH3:BH45)</f>
        <v>0</v>
      </c>
      <c r="BI46" s="44"/>
      <c r="BJ46" s="44"/>
      <c r="BK46" s="107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</row>
    <row r="47" spans="5:43" ht="13.5">
      <c r="E47" s="50"/>
      <c r="F47" s="50"/>
      <c r="G47" s="50"/>
      <c r="H47" s="50"/>
      <c r="I47" s="50"/>
      <c r="J47" s="50"/>
      <c r="K47" s="101"/>
      <c r="L47" s="50"/>
      <c r="M47" s="50"/>
      <c r="N47" s="50"/>
      <c r="O47" s="50"/>
      <c r="P47" s="50"/>
      <c r="Q47" s="50"/>
      <c r="R47" s="101"/>
      <c r="S47" s="50"/>
      <c r="T47" s="50"/>
      <c r="U47" s="50"/>
      <c r="V47" s="50"/>
      <c r="W47" s="50"/>
      <c r="X47" s="50"/>
      <c r="Y47" s="101"/>
      <c r="Z47" s="50"/>
      <c r="AA47" s="50"/>
      <c r="AB47" s="50"/>
      <c r="AC47" s="50"/>
      <c r="AD47" s="50"/>
      <c r="AE47" s="50"/>
      <c r="AF47" s="101"/>
      <c r="AG47" s="50"/>
      <c r="AH47" s="50"/>
      <c r="AI47" s="50"/>
      <c r="AJ47" s="50"/>
      <c r="AK47" s="50"/>
      <c r="AL47" s="50"/>
      <c r="AM47" s="101"/>
      <c r="AN47" s="50"/>
      <c r="AO47" s="50"/>
      <c r="AP47" s="50"/>
      <c r="AQ47" s="50"/>
    </row>
    <row r="48" spans="5:43" ht="13.5">
      <c r="E48" s="50"/>
      <c r="F48" s="50"/>
      <c r="G48" s="50"/>
      <c r="H48" s="50"/>
      <c r="I48" s="50"/>
      <c r="J48" s="50"/>
      <c r="K48" s="101"/>
      <c r="L48" s="50"/>
      <c r="M48" s="50"/>
      <c r="N48" s="50"/>
      <c r="O48" s="50"/>
      <c r="P48" s="50"/>
      <c r="Q48" s="50"/>
      <c r="R48" s="101"/>
      <c r="S48" s="50"/>
      <c r="T48" s="50"/>
      <c r="U48" s="50"/>
      <c r="V48" s="50"/>
      <c r="W48" s="50"/>
      <c r="X48" s="50"/>
      <c r="Y48" s="101"/>
      <c r="Z48" s="50"/>
      <c r="AA48" s="50"/>
      <c r="AB48" s="50"/>
      <c r="AC48" s="50"/>
      <c r="AD48" s="50"/>
      <c r="AE48" s="50"/>
      <c r="AF48" s="101"/>
      <c r="AG48" s="50"/>
      <c r="AH48" s="50"/>
      <c r="AI48" s="50"/>
      <c r="AJ48" s="50"/>
      <c r="AK48" s="50"/>
      <c r="AL48" s="50"/>
      <c r="AM48" s="101"/>
      <c r="AN48" s="50"/>
      <c r="AO48" s="50"/>
      <c r="AP48" s="50"/>
      <c r="AQ48" s="50"/>
    </row>
    <row r="49" spans="5:43" ht="13.5">
      <c r="E49" s="50"/>
      <c r="F49" s="50"/>
      <c r="G49" s="50"/>
      <c r="H49" s="50"/>
      <c r="I49" s="50"/>
      <c r="J49" s="50"/>
      <c r="K49" s="101"/>
      <c r="L49" s="50"/>
      <c r="M49" s="50"/>
      <c r="N49" s="50"/>
      <c r="O49" s="50"/>
      <c r="P49" s="50"/>
      <c r="Q49" s="50"/>
      <c r="R49" s="101"/>
      <c r="S49" s="50"/>
      <c r="T49" s="50"/>
      <c r="U49" s="50"/>
      <c r="V49" s="50"/>
      <c r="W49" s="50"/>
      <c r="X49" s="50"/>
      <c r="Y49" s="101"/>
      <c r="Z49" s="50"/>
      <c r="AA49" s="50"/>
      <c r="AB49" s="50"/>
      <c r="AC49" s="50"/>
      <c r="AD49" s="50"/>
      <c r="AE49" s="50"/>
      <c r="AF49" s="101"/>
      <c r="AG49" s="50"/>
      <c r="AH49" s="50"/>
      <c r="AI49" s="50"/>
      <c r="AJ49" s="50"/>
      <c r="AK49" s="50"/>
      <c r="AL49" s="50"/>
      <c r="AM49" s="101"/>
      <c r="AN49" s="50"/>
      <c r="AO49" s="50"/>
      <c r="AP49" s="50"/>
      <c r="AQ49" s="50"/>
    </row>
    <row r="50" spans="5:43" ht="13.5">
      <c r="E50" s="50"/>
      <c r="F50" s="50"/>
      <c r="G50" s="50"/>
      <c r="H50" s="50"/>
      <c r="I50" s="50"/>
      <c r="J50" s="50"/>
      <c r="K50" s="101"/>
      <c r="L50" s="50"/>
      <c r="M50" s="50"/>
      <c r="N50" s="50"/>
      <c r="O50" s="50"/>
      <c r="P50" s="50"/>
      <c r="Q50" s="50"/>
      <c r="R50" s="101"/>
      <c r="S50" s="50"/>
      <c r="T50" s="50"/>
      <c r="U50" s="50"/>
      <c r="V50" s="50"/>
      <c r="W50" s="50"/>
      <c r="X50" s="50"/>
      <c r="Y50" s="101"/>
      <c r="Z50" s="50"/>
      <c r="AA50" s="50"/>
      <c r="AB50" s="50"/>
      <c r="AC50" s="50"/>
      <c r="AD50" s="50"/>
      <c r="AE50" s="50"/>
      <c r="AF50" s="101"/>
      <c r="AG50" s="50"/>
      <c r="AH50" s="50"/>
      <c r="AI50" s="50"/>
      <c r="AJ50" s="50"/>
      <c r="AK50" s="50"/>
      <c r="AL50" s="50"/>
      <c r="AM50" s="101"/>
      <c r="AN50" s="50"/>
      <c r="AO50" s="50"/>
      <c r="AP50" s="50"/>
      <c r="AQ50" s="50"/>
    </row>
    <row r="51" spans="5:43" ht="13.5">
      <c r="E51" s="50"/>
      <c r="F51" s="50"/>
      <c r="G51" s="50"/>
      <c r="H51" s="50"/>
      <c r="I51" s="50"/>
      <c r="J51" s="50"/>
      <c r="K51" s="101"/>
      <c r="L51" s="50"/>
      <c r="M51" s="50"/>
      <c r="N51" s="50"/>
      <c r="O51" s="50"/>
      <c r="P51" s="50"/>
      <c r="Q51" s="50"/>
      <c r="R51" s="101"/>
      <c r="S51" s="50"/>
      <c r="T51" s="50"/>
      <c r="U51" s="50"/>
      <c r="V51" s="50"/>
      <c r="W51" s="50"/>
      <c r="X51" s="50"/>
      <c r="Y51" s="101"/>
      <c r="Z51" s="50"/>
      <c r="AA51" s="50"/>
      <c r="AB51" s="50"/>
      <c r="AC51" s="50"/>
      <c r="AD51" s="50"/>
      <c r="AE51" s="50"/>
      <c r="AF51" s="101"/>
      <c r="AG51" s="50"/>
      <c r="AH51" s="50"/>
      <c r="AI51" s="50"/>
      <c r="AJ51" s="50"/>
      <c r="AK51" s="50"/>
      <c r="AL51" s="50"/>
      <c r="AM51" s="101"/>
      <c r="AN51" s="50"/>
      <c r="AO51" s="50"/>
      <c r="AP51" s="50"/>
      <c r="AQ51" s="50"/>
    </row>
    <row r="52" spans="5:43" ht="13.5">
      <c r="E52" s="50"/>
      <c r="F52" s="50"/>
      <c r="G52" s="50"/>
      <c r="H52" s="50"/>
      <c r="I52" s="50"/>
      <c r="J52" s="50"/>
      <c r="K52" s="101"/>
      <c r="L52" s="50"/>
      <c r="M52" s="50"/>
      <c r="N52" s="50"/>
      <c r="O52" s="50"/>
      <c r="P52" s="50"/>
      <c r="Q52" s="50"/>
      <c r="R52" s="101"/>
      <c r="S52" s="50"/>
      <c r="T52" s="50"/>
      <c r="U52" s="50"/>
      <c r="V52" s="50"/>
      <c r="W52" s="50"/>
      <c r="X52" s="50"/>
      <c r="Y52" s="101"/>
      <c r="Z52" s="50"/>
      <c r="AA52" s="50"/>
      <c r="AB52" s="50"/>
      <c r="AC52" s="50"/>
      <c r="AD52" s="50"/>
      <c r="AE52" s="50"/>
      <c r="AF52" s="101"/>
      <c r="AG52" s="50"/>
      <c r="AH52" s="50"/>
      <c r="AI52" s="50"/>
      <c r="AJ52" s="50"/>
      <c r="AK52" s="50"/>
      <c r="AL52" s="50"/>
      <c r="AM52" s="101"/>
      <c r="AN52" s="50"/>
      <c r="AO52" s="50"/>
      <c r="AP52" s="50"/>
      <c r="AQ52" s="50"/>
    </row>
    <row r="53" spans="5:43" ht="13.5">
      <c r="E53" s="50"/>
      <c r="F53" s="50"/>
      <c r="G53" s="50"/>
      <c r="H53" s="50"/>
      <c r="I53" s="50"/>
      <c r="J53" s="50"/>
      <c r="K53" s="101"/>
      <c r="L53" s="50"/>
      <c r="M53" s="50"/>
      <c r="N53" s="50"/>
      <c r="O53" s="50"/>
      <c r="P53" s="50"/>
      <c r="Q53" s="50"/>
      <c r="R53" s="101"/>
      <c r="S53" s="50"/>
      <c r="T53" s="50"/>
      <c r="U53" s="50"/>
      <c r="V53" s="50"/>
      <c r="W53" s="50"/>
      <c r="X53" s="50"/>
      <c r="Y53" s="101"/>
      <c r="Z53" s="50"/>
      <c r="AA53" s="50"/>
      <c r="AB53" s="50"/>
      <c r="AC53" s="50"/>
      <c r="AD53" s="50"/>
      <c r="AE53" s="50"/>
      <c r="AF53" s="101"/>
      <c r="AG53" s="50"/>
      <c r="AH53" s="50"/>
      <c r="AI53" s="50"/>
      <c r="AJ53" s="50"/>
      <c r="AK53" s="50"/>
      <c r="AL53" s="50"/>
      <c r="AM53" s="101"/>
      <c r="AN53" s="50"/>
      <c r="AO53" s="50"/>
      <c r="AP53" s="50"/>
      <c r="AQ53" s="50"/>
    </row>
    <row r="54" spans="5:43" ht="13.5">
      <c r="E54" s="50"/>
      <c r="F54" s="50"/>
      <c r="G54" s="50"/>
      <c r="H54" s="50"/>
      <c r="I54" s="50"/>
      <c r="J54" s="50"/>
      <c r="K54" s="101"/>
      <c r="L54" s="50"/>
      <c r="M54" s="50"/>
      <c r="N54" s="50"/>
      <c r="O54" s="50"/>
      <c r="P54" s="50"/>
      <c r="Q54" s="50"/>
      <c r="R54" s="101"/>
      <c r="S54" s="50"/>
      <c r="T54" s="50"/>
      <c r="U54" s="50"/>
      <c r="V54" s="50"/>
      <c r="W54" s="50"/>
      <c r="X54" s="50"/>
      <c r="Y54" s="101"/>
      <c r="Z54" s="50"/>
      <c r="AA54" s="50"/>
      <c r="AB54" s="50"/>
      <c r="AC54" s="50"/>
      <c r="AD54" s="50"/>
      <c r="AE54" s="50"/>
      <c r="AF54" s="101"/>
      <c r="AG54" s="50"/>
      <c r="AH54" s="50"/>
      <c r="AI54" s="50"/>
      <c r="AJ54" s="50"/>
      <c r="AK54" s="50"/>
      <c r="AL54" s="50"/>
      <c r="AM54" s="101"/>
      <c r="AN54" s="50"/>
      <c r="AO54" s="50"/>
      <c r="AP54" s="50"/>
      <c r="AQ54" s="50"/>
    </row>
    <row r="55" spans="5:43" ht="13.5">
      <c r="E55" s="50"/>
      <c r="F55" s="50"/>
      <c r="G55" s="50"/>
      <c r="H55" s="50"/>
      <c r="I55" s="50"/>
      <c r="J55" s="50"/>
      <c r="K55" s="101"/>
      <c r="L55" s="50"/>
      <c r="M55" s="50"/>
      <c r="N55" s="50"/>
      <c r="O55" s="50"/>
      <c r="P55" s="50"/>
      <c r="Q55" s="50"/>
      <c r="R55" s="101"/>
      <c r="S55" s="50"/>
      <c r="T55" s="50"/>
      <c r="U55" s="50"/>
      <c r="V55" s="50"/>
      <c r="W55" s="50"/>
      <c r="X55" s="50"/>
      <c r="Y55" s="101"/>
      <c r="Z55" s="50"/>
      <c r="AA55" s="50"/>
      <c r="AB55" s="50"/>
      <c r="AC55" s="50"/>
      <c r="AD55" s="50"/>
      <c r="AE55" s="50"/>
      <c r="AF55" s="101"/>
      <c r="AG55" s="50"/>
      <c r="AH55" s="50"/>
      <c r="AI55" s="50"/>
      <c r="AJ55" s="50"/>
      <c r="AK55" s="50"/>
      <c r="AL55" s="50"/>
      <c r="AM55" s="101"/>
      <c r="AN55" s="50"/>
      <c r="AO55" s="50"/>
      <c r="AP55" s="50"/>
      <c r="AQ55" s="50"/>
    </row>
    <row r="56" spans="5:43" ht="13.5">
      <c r="E56" s="50"/>
      <c r="F56" s="50"/>
      <c r="G56" s="50"/>
      <c r="H56" s="50"/>
      <c r="I56" s="50"/>
      <c r="J56" s="50"/>
      <c r="K56" s="101"/>
      <c r="L56" s="50"/>
      <c r="M56" s="50"/>
      <c r="N56" s="50"/>
      <c r="O56" s="50"/>
      <c r="P56" s="50"/>
      <c r="Q56" s="50"/>
      <c r="R56" s="101"/>
      <c r="S56" s="50"/>
      <c r="T56" s="50"/>
      <c r="U56" s="50"/>
      <c r="V56" s="50"/>
      <c r="W56" s="50"/>
      <c r="X56" s="50"/>
      <c r="Y56" s="101"/>
      <c r="Z56" s="50"/>
      <c r="AA56" s="50"/>
      <c r="AB56" s="50"/>
      <c r="AC56" s="50"/>
      <c r="AD56" s="50"/>
      <c r="AE56" s="50"/>
      <c r="AF56" s="101"/>
      <c r="AG56" s="50"/>
      <c r="AH56" s="50"/>
      <c r="AI56" s="50"/>
      <c r="AJ56" s="50"/>
      <c r="AK56" s="50"/>
      <c r="AL56" s="50"/>
      <c r="AM56" s="101"/>
      <c r="AN56" s="50"/>
      <c r="AO56" s="50"/>
      <c r="AP56" s="50"/>
      <c r="AQ56" s="50"/>
    </row>
    <row r="57" spans="5:43" ht="13.5">
      <c r="E57" s="50"/>
      <c r="F57" s="50"/>
      <c r="G57" s="50"/>
      <c r="H57" s="50"/>
      <c r="I57" s="50"/>
      <c r="J57" s="50"/>
      <c r="K57" s="101"/>
      <c r="L57" s="50"/>
      <c r="M57" s="50"/>
      <c r="N57" s="50"/>
      <c r="O57" s="50"/>
      <c r="P57" s="50"/>
      <c r="Q57" s="50"/>
      <c r="R57" s="101"/>
      <c r="S57" s="50"/>
      <c r="T57" s="50"/>
      <c r="U57" s="50"/>
      <c r="V57" s="50"/>
      <c r="W57" s="50"/>
      <c r="X57" s="50"/>
      <c r="Y57" s="101"/>
      <c r="Z57" s="50"/>
      <c r="AA57" s="50"/>
      <c r="AB57" s="50"/>
      <c r="AC57" s="50"/>
      <c r="AD57" s="50"/>
      <c r="AE57" s="50"/>
      <c r="AF57" s="101"/>
      <c r="AG57" s="50"/>
      <c r="AH57" s="50"/>
      <c r="AI57" s="50"/>
      <c r="AJ57" s="50"/>
      <c r="AK57" s="50"/>
      <c r="AL57" s="50"/>
      <c r="AM57" s="101"/>
      <c r="AN57" s="50"/>
      <c r="AO57" s="50"/>
      <c r="AP57" s="50"/>
      <c r="AQ57" s="50"/>
    </row>
    <row r="58" spans="5:43" ht="13.5">
      <c r="E58" s="50"/>
      <c r="F58" s="50"/>
      <c r="G58" s="50"/>
      <c r="H58" s="50"/>
      <c r="I58" s="50"/>
      <c r="J58" s="50"/>
      <c r="K58" s="101"/>
      <c r="L58" s="50"/>
      <c r="M58" s="50"/>
      <c r="N58" s="50"/>
      <c r="O58" s="50"/>
      <c r="P58" s="50"/>
      <c r="Q58" s="50"/>
      <c r="R58" s="101"/>
      <c r="S58" s="50"/>
      <c r="T58" s="50"/>
      <c r="U58" s="50"/>
      <c r="V58" s="50"/>
      <c r="W58" s="50"/>
      <c r="X58" s="50"/>
      <c r="Y58" s="101"/>
      <c r="Z58" s="50"/>
      <c r="AA58" s="50"/>
      <c r="AB58" s="50"/>
      <c r="AC58" s="50"/>
      <c r="AD58" s="50"/>
      <c r="AE58" s="50"/>
      <c r="AF58" s="101"/>
      <c r="AG58" s="50"/>
      <c r="AH58" s="50"/>
      <c r="AI58" s="50"/>
      <c r="AJ58" s="50"/>
      <c r="AK58" s="50"/>
      <c r="AL58" s="50"/>
      <c r="AM58" s="101"/>
      <c r="AN58" s="50"/>
      <c r="AO58" s="50"/>
      <c r="AP58" s="50"/>
      <c r="AQ58" s="50"/>
    </row>
    <row r="59" spans="5:43" ht="13.5">
      <c r="E59" s="50"/>
      <c r="F59" s="50"/>
      <c r="G59" s="50"/>
      <c r="H59" s="50"/>
      <c r="I59" s="50"/>
      <c r="J59" s="50"/>
      <c r="K59" s="101"/>
      <c r="L59" s="50"/>
      <c r="M59" s="50"/>
      <c r="N59" s="50"/>
      <c r="O59" s="50"/>
      <c r="P59" s="50"/>
      <c r="Q59" s="50"/>
      <c r="R59" s="101"/>
      <c r="S59" s="50"/>
      <c r="T59" s="50"/>
      <c r="U59" s="50"/>
      <c r="V59" s="50"/>
      <c r="W59" s="50"/>
      <c r="X59" s="50"/>
      <c r="Y59" s="101"/>
      <c r="Z59" s="50"/>
      <c r="AA59" s="50"/>
      <c r="AB59" s="50"/>
      <c r="AC59" s="50"/>
      <c r="AD59" s="50"/>
      <c r="AE59" s="50"/>
      <c r="AF59" s="101"/>
      <c r="AG59" s="50"/>
      <c r="AH59" s="50"/>
      <c r="AI59" s="50"/>
      <c r="AJ59" s="50"/>
      <c r="AK59" s="50"/>
      <c r="AL59" s="50"/>
      <c r="AM59" s="101"/>
      <c r="AN59" s="50"/>
      <c r="AO59" s="50"/>
      <c r="AP59" s="50"/>
      <c r="AQ59" s="50"/>
    </row>
    <row r="60" spans="5:43" ht="13.5">
      <c r="E60" s="50"/>
      <c r="F60" s="50"/>
      <c r="G60" s="50"/>
      <c r="H60" s="50"/>
      <c r="I60" s="50"/>
      <c r="J60" s="50"/>
      <c r="K60" s="101"/>
      <c r="L60" s="50"/>
      <c r="M60" s="50"/>
      <c r="N60" s="50"/>
      <c r="O60" s="50"/>
      <c r="P60" s="50"/>
      <c r="Q60" s="50"/>
      <c r="R60" s="101"/>
      <c r="S60" s="50"/>
      <c r="T60" s="50"/>
      <c r="U60" s="50"/>
      <c r="V60" s="50"/>
      <c r="W60" s="50"/>
      <c r="X60" s="50"/>
      <c r="Y60" s="101"/>
      <c r="Z60" s="50"/>
      <c r="AA60" s="50"/>
      <c r="AB60" s="50"/>
      <c r="AC60" s="50"/>
      <c r="AD60" s="50"/>
      <c r="AE60" s="50"/>
      <c r="AF60" s="101"/>
      <c r="AG60" s="50"/>
      <c r="AH60" s="50"/>
      <c r="AI60" s="50"/>
      <c r="AJ60" s="50"/>
      <c r="AK60" s="50"/>
      <c r="AL60" s="50"/>
      <c r="AM60" s="101"/>
      <c r="AN60" s="50"/>
      <c r="AO60" s="50"/>
      <c r="AP60" s="50"/>
      <c r="AQ60" s="50"/>
    </row>
    <row r="61" spans="5:43" ht="13.5">
      <c r="E61" s="50"/>
      <c r="F61" s="50"/>
      <c r="G61" s="50"/>
      <c r="H61" s="50"/>
      <c r="I61" s="50"/>
      <c r="J61" s="50"/>
      <c r="K61" s="101"/>
      <c r="L61" s="50"/>
      <c r="M61" s="50"/>
      <c r="N61" s="50"/>
      <c r="O61" s="50"/>
      <c r="P61" s="50"/>
      <c r="Q61" s="50"/>
      <c r="R61" s="101"/>
      <c r="S61" s="50"/>
      <c r="T61" s="50"/>
      <c r="U61" s="50"/>
      <c r="V61" s="50"/>
      <c r="W61" s="50"/>
      <c r="X61" s="50"/>
      <c r="Y61" s="101"/>
      <c r="Z61" s="50"/>
      <c r="AA61" s="50"/>
      <c r="AB61" s="50"/>
      <c r="AC61" s="50"/>
      <c r="AD61" s="50"/>
      <c r="AE61" s="50"/>
      <c r="AF61" s="101"/>
      <c r="AG61" s="50"/>
      <c r="AH61" s="50"/>
      <c r="AI61" s="50"/>
      <c r="AJ61" s="50"/>
      <c r="AK61" s="50"/>
      <c r="AL61" s="50"/>
      <c r="AM61" s="101"/>
      <c r="AN61" s="50"/>
      <c r="AO61" s="50"/>
      <c r="AP61" s="50"/>
      <c r="AQ61" s="50"/>
    </row>
    <row r="62" spans="5:43" ht="13.5">
      <c r="E62" s="50"/>
      <c r="F62" s="50"/>
      <c r="G62" s="50"/>
      <c r="H62" s="50"/>
      <c r="I62" s="50"/>
      <c r="J62" s="50"/>
      <c r="K62" s="101"/>
      <c r="L62" s="50"/>
      <c r="M62" s="50"/>
      <c r="N62" s="50"/>
      <c r="O62" s="50"/>
      <c r="P62" s="50"/>
      <c r="Q62" s="50"/>
      <c r="R62" s="101"/>
      <c r="S62" s="50"/>
      <c r="T62" s="50"/>
      <c r="U62" s="50"/>
      <c r="V62" s="50"/>
      <c r="W62" s="50"/>
      <c r="X62" s="50"/>
      <c r="Y62" s="101"/>
      <c r="Z62" s="50"/>
      <c r="AA62" s="50"/>
      <c r="AB62" s="50"/>
      <c r="AC62" s="50"/>
      <c r="AD62" s="50"/>
      <c r="AE62" s="50"/>
      <c r="AF62" s="101"/>
      <c r="AG62" s="50"/>
      <c r="AH62" s="50"/>
      <c r="AI62" s="50"/>
      <c r="AJ62" s="50"/>
      <c r="AK62" s="50"/>
      <c r="AL62" s="50"/>
      <c r="AM62" s="101"/>
      <c r="AN62" s="50"/>
      <c r="AO62" s="50"/>
      <c r="AP62" s="50"/>
      <c r="AQ62" s="50"/>
    </row>
    <row r="63" spans="5:43" ht="13.5">
      <c r="E63" s="50"/>
      <c r="F63" s="50"/>
      <c r="G63" s="50"/>
      <c r="H63" s="50"/>
      <c r="I63" s="50"/>
      <c r="J63" s="50"/>
      <c r="K63" s="101"/>
      <c r="L63" s="50"/>
      <c r="M63" s="50"/>
      <c r="N63" s="50"/>
      <c r="O63" s="50"/>
      <c r="P63" s="50"/>
      <c r="Q63" s="50"/>
      <c r="R63" s="101"/>
      <c r="S63" s="50"/>
      <c r="T63" s="50"/>
      <c r="U63" s="50"/>
      <c r="V63" s="50"/>
      <c r="W63" s="50"/>
      <c r="X63" s="50"/>
      <c r="Y63" s="101"/>
      <c r="Z63" s="50"/>
      <c r="AA63" s="50"/>
      <c r="AB63" s="50"/>
      <c r="AC63" s="50"/>
      <c r="AD63" s="50"/>
      <c r="AE63" s="50"/>
      <c r="AF63" s="101"/>
      <c r="AG63" s="50"/>
      <c r="AH63" s="50"/>
      <c r="AI63" s="50"/>
      <c r="AJ63" s="50"/>
      <c r="AK63" s="50"/>
      <c r="AL63" s="50"/>
      <c r="AM63" s="101"/>
      <c r="AN63" s="50"/>
      <c r="AO63" s="50"/>
      <c r="AP63" s="50"/>
      <c r="AQ63" s="50"/>
    </row>
    <row r="64" spans="5:43" ht="13.5">
      <c r="E64" s="50"/>
      <c r="F64" s="50"/>
      <c r="G64" s="50"/>
      <c r="H64" s="50"/>
      <c r="I64" s="50"/>
      <c r="J64" s="50"/>
      <c r="K64" s="101"/>
      <c r="L64" s="50"/>
      <c r="M64" s="50"/>
      <c r="N64" s="50"/>
      <c r="O64" s="50"/>
      <c r="P64" s="50"/>
      <c r="Q64" s="50"/>
      <c r="R64" s="101"/>
      <c r="S64" s="50"/>
      <c r="T64" s="50"/>
      <c r="U64" s="50"/>
      <c r="V64" s="50"/>
      <c r="W64" s="50"/>
      <c r="X64" s="50"/>
      <c r="Y64" s="101"/>
      <c r="Z64" s="50"/>
      <c r="AA64" s="50"/>
      <c r="AB64" s="50"/>
      <c r="AC64" s="50"/>
      <c r="AD64" s="50"/>
      <c r="AE64" s="50"/>
      <c r="AF64" s="101"/>
      <c r="AG64" s="50"/>
      <c r="AH64" s="50"/>
      <c r="AI64" s="50"/>
      <c r="AJ64" s="50"/>
      <c r="AK64" s="50"/>
      <c r="AL64" s="50"/>
      <c r="AM64" s="101"/>
      <c r="AN64" s="50"/>
      <c r="AO64" s="50"/>
      <c r="AP64" s="50"/>
      <c r="AQ64" s="50"/>
    </row>
    <row r="65" spans="5:43" ht="13.5">
      <c r="E65" s="50"/>
      <c r="F65" s="50"/>
      <c r="G65" s="50"/>
      <c r="H65" s="50"/>
      <c r="I65" s="50"/>
      <c r="J65" s="50"/>
      <c r="K65" s="101"/>
      <c r="L65" s="50"/>
      <c r="M65" s="50"/>
      <c r="N65" s="50"/>
      <c r="O65" s="50"/>
      <c r="P65" s="50"/>
      <c r="Q65" s="50"/>
      <c r="R65" s="101"/>
      <c r="S65" s="50"/>
      <c r="T65" s="50"/>
      <c r="U65" s="50"/>
      <c r="V65" s="50"/>
      <c r="W65" s="50"/>
      <c r="X65" s="50"/>
      <c r="Y65" s="101"/>
      <c r="Z65" s="50"/>
      <c r="AA65" s="50"/>
      <c r="AB65" s="50"/>
      <c r="AC65" s="50"/>
      <c r="AD65" s="50"/>
      <c r="AE65" s="50"/>
      <c r="AF65" s="101"/>
      <c r="AG65" s="50"/>
      <c r="AH65" s="50"/>
      <c r="AI65" s="50"/>
      <c r="AJ65" s="50"/>
      <c r="AK65" s="50"/>
      <c r="AL65" s="50"/>
      <c r="AM65" s="101"/>
      <c r="AN65" s="50"/>
      <c r="AO65" s="50"/>
      <c r="AP65" s="50"/>
      <c r="AQ65" s="50"/>
    </row>
    <row r="66" spans="5:43" ht="13.5">
      <c r="E66" s="50"/>
      <c r="F66" s="50"/>
      <c r="G66" s="50"/>
      <c r="H66" s="50"/>
      <c r="I66" s="50"/>
      <c r="J66" s="50"/>
      <c r="K66" s="101"/>
      <c r="L66" s="50"/>
      <c r="M66" s="50"/>
      <c r="N66" s="50"/>
      <c r="O66" s="50"/>
      <c r="P66" s="50"/>
      <c r="Q66" s="50"/>
      <c r="R66" s="101"/>
      <c r="S66" s="50"/>
      <c r="T66" s="50"/>
      <c r="U66" s="50"/>
      <c r="V66" s="50"/>
      <c r="W66" s="50"/>
      <c r="X66" s="50"/>
      <c r="Y66" s="101"/>
      <c r="Z66" s="50"/>
      <c r="AA66" s="50"/>
      <c r="AB66" s="50"/>
      <c r="AC66" s="50"/>
      <c r="AD66" s="50"/>
      <c r="AE66" s="50"/>
      <c r="AF66" s="101"/>
      <c r="AG66" s="50"/>
      <c r="AH66" s="50"/>
      <c r="AI66" s="50"/>
      <c r="AJ66" s="50"/>
      <c r="AK66" s="50"/>
      <c r="AL66" s="50"/>
      <c r="AM66" s="101"/>
      <c r="AN66" s="50"/>
      <c r="AO66" s="50"/>
      <c r="AP66" s="50"/>
      <c r="AQ66" s="50"/>
    </row>
    <row r="67" spans="5:43" ht="13.5">
      <c r="E67" s="50"/>
      <c r="F67" s="50"/>
      <c r="G67" s="50"/>
      <c r="H67" s="50"/>
      <c r="I67" s="50"/>
      <c r="J67" s="50"/>
      <c r="K67" s="101"/>
      <c r="L67" s="50"/>
      <c r="M67" s="50"/>
      <c r="N67" s="50"/>
      <c r="O67" s="50"/>
      <c r="P67" s="50"/>
      <c r="Q67" s="50"/>
      <c r="R67" s="101"/>
      <c r="S67" s="50"/>
      <c r="T67" s="50"/>
      <c r="U67" s="50"/>
      <c r="V67" s="50"/>
      <c r="W67" s="50"/>
      <c r="X67" s="50"/>
      <c r="Y67" s="101"/>
      <c r="Z67" s="50"/>
      <c r="AA67" s="50"/>
      <c r="AB67" s="50"/>
      <c r="AC67" s="50"/>
      <c r="AD67" s="50"/>
      <c r="AE67" s="50"/>
      <c r="AF67" s="101"/>
      <c r="AG67" s="50"/>
      <c r="AH67" s="50"/>
      <c r="AI67" s="50"/>
      <c r="AJ67" s="50"/>
      <c r="AK67" s="50"/>
      <c r="AL67" s="50"/>
      <c r="AM67" s="101"/>
      <c r="AN67" s="50"/>
      <c r="AO67" s="50"/>
      <c r="AP67" s="50"/>
      <c r="AQ67" s="50"/>
    </row>
    <row r="68" spans="5:43" ht="13.5">
      <c r="E68" s="50"/>
      <c r="F68" s="50"/>
      <c r="G68" s="50"/>
      <c r="H68" s="50"/>
      <c r="I68" s="50"/>
      <c r="J68" s="50"/>
      <c r="K68" s="101"/>
      <c r="L68" s="50"/>
      <c r="M68" s="50"/>
      <c r="N68" s="50"/>
      <c r="O68" s="50"/>
      <c r="P68" s="50"/>
      <c r="Q68" s="50"/>
      <c r="R68" s="101"/>
      <c r="S68" s="50"/>
      <c r="T68" s="50"/>
      <c r="U68" s="50"/>
      <c r="V68" s="50"/>
      <c r="W68" s="50"/>
      <c r="X68" s="50"/>
      <c r="Y68" s="101"/>
      <c r="Z68" s="50"/>
      <c r="AA68" s="50"/>
      <c r="AB68" s="50"/>
      <c r="AC68" s="50"/>
      <c r="AD68" s="50"/>
      <c r="AE68" s="50"/>
      <c r="AF68" s="101"/>
      <c r="AG68" s="50"/>
      <c r="AH68" s="50"/>
      <c r="AI68" s="50"/>
      <c r="AJ68" s="50"/>
      <c r="AK68" s="50"/>
      <c r="AL68" s="50"/>
      <c r="AM68" s="101"/>
      <c r="AN68" s="50"/>
      <c r="AO68" s="50"/>
      <c r="AP68" s="50"/>
      <c r="AQ68" s="50"/>
    </row>
    <row r="69" spans="5:43" ht="13.5">
      <c r="E69" s="50"/>
      <c r="F69" s="50"/>
      <c r="G69" s="50"/>
      <c r="H69" s="50"/>
      <c r="I69" s="50"/>
      <c r="J69" s="50"/>
      <c r="K69" s="101"/>
      <c r="L69" s="50"/>
      <c r="M69" s="50"/>
      <c r="N69" s="50"/>
      <c r="O69" s="50"/>
      <c r="P69" s="50"/>
      <c r="Q69" s="50"/>
      <c r="R69" s="101"/>
      <c r="S69" s="50"/>
      <c r="T69" s="50"/>
      <c r="U69" s="50"/>
      <c r="V69" s="50"/>
      <c r="W69" s="50"/>
      <c r="X69" s="50"/>
      <c r="Y69" s="101"/>
      <c r="Z69" s="50"/>
      <c r="AA69" s="50"/>
      <c r="AB69" s="50"/>
      <c r="AC69" s="50"/>
      <c r="AD69" s="50"/>
      <c r="AE69" s="50"/>
      <c r="AF69" s="101"/>
      <c r="AG69" s="50"/>
      <c r="AH69" s="50"/>
      <c r="AI69" s="50"/>
      <c r="AJ69" s="50"/>
      <c r="AK69" s="50"/>
      <c r="AL69" s="50"/>
      <c r="AM69" s="101"/>
      <c r="AN69" s="50"/>
      <c r="AO69" s="50"/>
      <c r="AP69" s="50"/>
      <c r="AQ69" s="50"/>
    </row>
    <row r="70" spans="5:43" ht="13.5">
      <c r="E70" s="50"/>
      <c r="F70" s="50"/>
      <c r="G70" s="50"/>
      <c r="H70" s="50"/>
      <c r="I70" s="50"/>
      <c r="J70" s="50"/>
      <c r="K70" s="101"/>
      <c r="L70" s="50"/>
      <c r="M70" s="50"/>
      <c r="N70" s="50"/>
      <c r="O70" s="50"/>
      <c r="P70" s="50"/>
      <c r="Q70" s="50"/>
      <c r="R70" s="101"/>
      <c r="S70" s="50"/>
      <c r="T70" s="50"/>
      <c r="U70" s="50"/>
      <c r="V70" s="50"/>
      <c r="W70" s="50"/>
      <c r="X70" s="50"/>
      <c r="Y70" s="101"/>
      <c r="Z70" s="50"/>
      <c r="AA70" s="50"/>
      <c r="AB70" s="50"/>
      <c r="AC70" s="50"/>
      <c r="AD70" s="50"/>
      <c r="AE70" s="50"/>
      <c r="AF70" s="101"/>
      <c r="AG70" s="50"/>
      <c r="AH70" s="50"/>
      <c r="AI70" s="50"/>
      <c r="AJ70" s="50"/>
      <c r="AK70" s="50"/>
      <c r="AL70" s="50"/>
      <c r="AM70" s="101"/>
      <c r="AN70" s="50"/>
      <c r="AO70" s="50"/>
      <c r="AP70" s="50"/>
      <c r="AQ70" s="50"/>
    </row>
    <row r="71" spans="5:43" ht="13.5">
      <c r="E71" s="50"/>
      <c r="F71" s="50"/>
      <c r="G71" s="50"/>
      <c r="H71" s="50"/>
      <c r="I71" s="50"/>
      <c r="J71" s="50"/>
      <c r="K71" s="101"/>
      <c r="L71" s="50"/>
      <c r="M71" s="50"/>
      <c r="N71" s="50"/>
      <c r="O71" s="50"/>
      <c r="P71" s="50"/>
      <c r="Q71" s="50"/>
      <c r="R71" s="101"/>
      <c r="S71" s="50"/>
      <c r="T71" s="50"/>
      <c r="U71" s="50"/>
      <c r="V71" s="50"/>
      <c r="W71" s="50"/>
      <c r="X71" s="50"/>
      <c r="Y71" s="101"/>
      <c r="Z71" s="50"/>
      <c r="AA71" s="50"/>
      <c r="AB71" s="50"/>
      <c r="AC71" s="50"/>
      <c r="AD71" s="50"/>
      <c r="AE71" s="50"/>
      <c r="AF71" s="101"/>
      <c r="AG71" s="50"/>
      <c r="AH71" s="50"/>
      <c r="AI71" s="50"/>
      <c r="AJ71" s="50"/>
      <c r="AK71" s="50"/>
      <c r="AL71" s="50"/>
      <c r="AM71" s="101"/>
      <c r="AN71" s="50"/>
      <c r="AO71" s="50"/>
      <c r="AP71" s="50"/>
      <c r="AQ71" s="50"/>
    </row>
    <row r="72" spans="5:43" ht="13.5">
      <c r="E72" s="50"/>
      <c r="F72" s="50"/>
      <c r="G72" s="50"/>
      <c r="H72" s="50"/>
      <c r="I72" s="50"/>
      <c r="J72" s="50"/>
      <c r="K72" s="101"/>
      <c r="L72" s="50"/>
      <c r="M72" s="50"/>
      <c r="N72" s="50"/>
      <c r="O72" s="50"/>
      <c r="P72" s="50"/>
      <c r="Q72" s="50"/>
      <c r="R72" s="101"/>
      <c r="S72" s="50"/>
      <c r="T72" s="50"/>
      <c r="U72" s="50"/>
      <c r="V72" s="50"/>
      <c r="W72" s="50"/>
      <c r="X72" s="50"/>
      <c r="Y72" s="101"/>
      <c r="Z72" s="50"/>
      <c r="AA72" s="50"/>
      <c r="AB72" s="50"/>
      <c r="AC72" s="50"/>
      <c r="AD72" s="50"/>
      <c r="AE72" s="50"/>
      <c r="AF72" s="101"/>
      <c r="AG72" s="50"/>
      <c r="AH72" s="50"/>
      <c r="AI72" s="50"/>
      <c r="AJ72" s="50"/>
      <c r="AK72" s="50"/>
      <c r="AL72" s="50"/>
      <c r="AM72" s="101"/>
      <c r="AN72" s="50"/>
      <c r="AO72" s="50"/>
      <c r="AP72" s="50"/>
      <c r="AQ72" s="50"/>
    </row>
    <row r="73" spans="5:43" ht="13.5">
      <c r="E73" s="50"/>
      <c r="F73" s="50"/>
      <c r="G73" s="50"/>
      <c r="H73" s="50"/>
      <c r="I73" s="50"/>
      <c r="J73" s="50"/>
      <c r="K73" s="101"/>
      <c r="L73" s="50"/>
      <c r="M73" s="50"/>
      <c r="N73" s="50"/>
      <c r="O73" s="50"/>
      <c r="P73" s="50"/>
      <c r="Q73" s="50"/>
      <c r="R73" s="101"/>
      <c r="S73" s="50"/>
      <c r="T73" s="50"/>
      <c r="U73" s="50"/>
      <c r="V73" s="50"/>
      <c r="W73" s="50"/>
      <c r="X73" s="50"/>
      <c r="Y73" s="101"/>
      <c r="Z73" s="50"/>
      <c r="AA73" s="50"/>
      <c r="AB73" s="50"/>
      <c r="AC73" s="50"/>
      <c r="AD73" s="50"/>
      <c r="AE73" s="50"/>
      <c r="AF73" s="101"/>
      <c r="AG73" s="50"/>
      <c r="AH73" s="50"/>
      <c r="AI73" s="50"/>
      <c r="AJ73" s="50"/>
      <c r="AK73" s="50"/>
      <c r="AL73" s="50"/>
      <c r="AM73" s="101"/>
      <c r="AN73" s="50"/>
      <c r="AO73" s="50"/>
      <c r="AP73" s="50"/>
      <c r="AQ73" s="50"/>
    </row>
    <row r="74" spans="5:43" ht="13.5">
      <c r="E74" s="50"/>
      <c r="F74" s="50"/>
      <c r="G74" s="50"/>
      <c r="H74" s="50"/>
      <c r="I74" s="50"/>
      <c r="J74" s="50"/>
      <c r="K74" s="101"/>
      <c r="L74" s="50"/>
      <c r="M74" s="50"/>
      <c r="N74" s="50"/>
      <c r="O74" s="50"/>
      <c r="P74" s="50"/>
      <c r="Q74" s="50"/>
      <c r="R74" s="101"/>
      <c r="S74" s="50"/>
      <c r="T74" s="50"/>
      <c r="U74" s="50"/>
      <c r="V74" s="50"/>
      <c r="W74" s="50"/>
      <c r="X74" s="50"/>
      <c r="Y74" s="101"/>
      <c r="Z74" s="50"/>
      <c r="AA74" s="50"/>
      <c r="AB74" s="50"/>
      <c r="AC74" s="50"/>
      <c r="AD74" s="50"/>
      <c r="AE74" s="50"/>
      <c r="AF74" s="101"/>
      <c r="AG74" s="50"/>
      <c r="AH74" s="50"/>
      <c r="AI74" s="50"/>
      <c r="AJ74" s="50"/>
      <c r="AK74" s="50"/>
      <c r="AL74" s="50"/>
      <c r="AM74" s="101"/>
      <c r="AN74" s="50"/>
      <c r="AO74" s="50"/>
      <c r="AP74" s="50"/>
      <c r="AQ74" s="50"/>
    </row>
    <row r="75" spans="5:43" ht="13.5">
      <c r="E75" s="50"/>
      <c r="F75" s="50"/>
      <c r="G75" s="50"/>
      <c r="H75" s="50"/>
      <c r="I75" s="50"/>
      <c r="J75" s="50"/>
      <c r="K75" s="101"/>
      <c r="L75" s="50"/>
      <c r="M75" s="50"/>
      <c r="N75" s="50"/>
      <c r="O75" s="50"/>
      <c r="P75" s="50"/>
      <c r="Q75" s="50"/>
      <c r="R75" s="101"/>
      <c r="S75" s="50"/>
      <c r="T75" s="50"/>
      <c r="U75" s="50"/>
      <c r="V75" s="50"/>
      <c r="W75" s="50"/>
      <c r="X75" s="50"/>
      <c r="Y75" s="101"/>
      <c r="Z75" s="50"/>
      <c r="AA75" s="50"/>
      <c r="AB75" s="50"/>
      <c r="AC75" s="50"/>
      <c r="AD75" s="50"/>
      <c r="AE75" s="50"/>
      <c r="AF75" s="101"/>
      <c r="AG75" s="50"/>
      <c r="AH75" s="50"/>
      <c r="AI75" s="50"/>
      <c r="AJ75" s="50"/>
      <c r="AK75" s="50"/>
      <c r="AL75" s="50"/>
      <c r="AM75" s="101"/>
      <c r="AN75" s="50"/>
      <c r="AO75" s="50"/>
      <c r="AP75" s="50"/>
      <c r="AQ75" s="50"/>
    </row>
    <row r="76" spans="5:43" ht="13.5">
      <c r="E76" s="50"/>
      <c r="F76" s="50"/>
      <c r="G76" s="50"/>
      <c r="H76" s="50"/>
      <c r="I76" s="50"/>
      <c r="J76" s="50"/>
      <c r="K76" s="101"/>
      <c r="L76" s="50"/>
      <c r="M76" s="50"/>
      <c r="N76" s="50"/>
      <c r="O76" s="50"/>
      <c r="P76" s="50"/>
      <c r="Q76" s="50"/>
      <c r="R76" s="101"/>
      <c r="S76" s="50"/>
      <c r="T76" s="50"/>
      <c r="U76" s="50"/>
      <c r="V76" s="50"/>
      <c r="W76" s="50"/>
      <c r="X76" s="50"/>
      <c r="Y76" s="101"/>
      <c r="Z76" s="50"/>
      <c r="AA76" s="50"/>
      <c r="AB76" s="50"/>
      <c r="AC76" s="50"/>
      <c r="AD76" s="50"/>
      <c r="AE76" s="50"/>
      <c r="AF76" s="101"/>
      <c r="AG76" s="50"/>
      <c r="AH76" s="50"/>
      <c r="AI76" s="50"/>
      <c r="AJ76" s="50"/>
      <c r="AK76" s="50"/>
      <c r="AL76" s="50"/>
      <c r="AM76" s="101"/>
      <c r="AN76" s="50"/>
      <c r="AO76" s="50"/>
      <c r="AP76" s="50"/>
      <c r="AQ76" s="50"/>
    </row>
    <row r="77" spans="5:43" ht="13.5">
      <c r="E77" s="50"/>
      <c r="F77" s="50"/>
      <c r="G77" s="50"/>
      <c r="H77" s="50"/>
      <c r="I77" s="50"/>
      <c r="J77" s="50"/>
      <c r="K77" s="101"/>
      <c r="L77" s="50"/>
      <c r="M77" s="50"/>
      <c r="N77" s="50"/>
      <c r="O77" s="50"/>
      <c r="P77" s="50"/>
      <c r="Q77" s="50"/>
      <c r="R77" s="101"/>
      <c r="S77" s="50"/>
      <c r="T77" s="50"/>
      <c r="U77" s="50"/>
      <c r="V77" s="50"/>
      <c r="W77" s="50"/>
      <c r="X77" s="50"/>
      <c r="Y77" s="101"/>
      <c r="Z77" s="50"/>
      <c r="AA77" s="50"/>
      <c r="AB77" s="50"/>
      <c r="AC77" s="50"/>
      <c r="AD77" s="50"/>
      <c r="AE77" s="50"/>
      <c r="AF77" s="101"/>
      <c r="AG77" s="50"/>
      <c r="AH77" s="50"/>
      <c r="AI77" s="50"/>
      <c r="AJ77" s="50"/>
      <c r="AK77" s="50"/>
      <c r="AL77" s="50"/>
      <c r="AM77" s="101"/>
      <c r="AN77" s="50"/>
      <c r="AO77" s="50"/>
      <c r="AP77" s="50"/>
      <c r="AQ77" s="50"/>
    </row>
    <row r="78" spans="5:43" ht="13.5">
      <c r="E78" s="50"/>
      <c r="F78" s="50"/>
      <c r="G78" s="50"/>
      <c r="H78" s="50"/>
      <c r="I78" s="50"/>
      <c r="J78" s="50"/>
      <c r="K78" s="101"/>
      <c r="L78" s="50"/>
      <c r="M78" s="50"/>
      <c r="N78" s="50"/>
      <c r="O78" s="50"/>
      <c r="P78" s="50"/>
      <c r="Q78" s="50"/>
      <c r="R78" s="101"/>
      <c r="S78" s="50"/>
      <c r="T78" s="50"/>
      <c r="U78" s="50"/>
      <c r="V78" s="50"/>
      <c r="W78" s="50"/>
      <c r="X78" s="50"/>
      <c r="Y78" s="101"/>
      <c r="Z78" s="50"/>
      <c r="AA78" s="50"/>
      <c r="AB78" s="50"/>
      <c r="AC78" s="50"/>
      <c r="AD78" s="50"/>
      <c r="AE78" s="50"/>
      <c r="AF78" s="101"/>
      <c r="AG78" s="50"/>
      <c r="AH78" s="50"/>
      <c r="AI78" s="50"/>
      <c r="AJ78" s="50"/>
      <c r="AK78" s="50"/>
      <c r="AL78" s="50"/>
      <c r="AM78" s="101"/>
      <c r="AN78" s="50"/>
      <c r="AO78" s="50"/>
      <c r="AP78" s="50"/>
      <c r="AQ78" s="50"/>
    </row>
    <row r="79" spans="5:43" ht="13.5">
      <c r="E79" s="50"/>
      <c r="F79" s="50"/>
      <c r="G79" s="50"/>
      <c r="H79" s="50"/>
      <c r="I79" s="50"/>
      <c r="J79" s="50"/>
      <c r="K79" s="101"/>
      <c r="L79" s="50"/>
      <c r="M79" s="50"/>
      <c r="N79" s="50"/>
      <c r="O79" s="50"/>
      <c r="P79" s="50"/>
      <c r="Q79" s="50"/>
      <c r="R79" s="101"/>
      <c r="S79" s="50"/>
      <c r="T79" s="50"/>
      <c r="U79" s="50"/>
      <c r="V79" s="50"/>
      <c r="W79" s="50"/>
      <c r="X79" s="50"/>
      <c r="Y79" s="101"/>
      <c r="Z79" s="50"/>
      <c r="AA79" s="50"/>
      <c r="AB79" s="50"/>
      <c r="AC79" s="50"/>
      <c r="AD79" s="50"/>
      <c r="AE79" s="50"/>
      <c r="AF79" s="101"/>
      <c r="AG79" s="50"/>
      <c r="AH79" s="50"/>
      <c r="AI79" s="50"/>
      <c r="AJ79" s="50"/>
      <c r="AK79" s="50"/>
      <c r="AL79" s="50"/>
      <c r="AM79" s="101"/>
      <c r="AN79" s="50"/>
      <c r="AO79" s="50"/>
      <c r="AP79" s="50"/>
      <c r="AQ79" s="50"/>
    </row>
    <row r="80" spans="5:43" ht="13.5">
      <c r="E80" s="50"/>
      <c r="F80" s="50"/>
      <c r="G80" s="50"/>
      <c r="H80" s="50"/>
      <c r="I80" s="50"/>
      <c r="J80" s="50"/>
      <c r="K80" s="101"/>
      <c r="L80" s="50"/>
      <c r="M80" s="50"/>
      <c r="N80" s="50"/>
      <c r="O80" s="50"/>
      <c r="P80" s="50"/>
      <c r="Q80" s="50"/>
      <c r="R80" s="101"/>
      <c r="S80" s="50"/>
      <c r="T80" s="50"/>
      <c r="U80" s="50"/>
      <c r="V80" s="50"/>
      <c r="W80" s="50"/>
      <c r="X80" s="50"/>
      <c r="Y80" s="101"/>
      <c r="Z80" s="50"/>
      <c r="AA80" s="50"/>
      <c r="AB80" s="50"/>
      <c r="AC80" s="50"/>
      <c r="AD80" s="50"/>
      <c r="AE80" s="50"/>
      <c r="AF80" s="101"/>
      <c r="AG80" s="50"/>
      <c r="AH80" s="50"/>
      <c r="AI80" s="50"/>
      <c r="AJ80" s="50"/>
      <c r="AK80" s="50"/>
      <c r="AL80" s="50"/>
      <c r="AM80" s="101"/>
      <c r="AN80" s="50"/>
      <c r="AO80" s="50"/>
      <c r="AP80" s="50"/>
      <c r="AQ80" s="50"/>
    </row>
    <row r="81" spans="5:43" ht="13.5">
      <c r="E81" s="50"/>
      <c r="F81" s="50"/>
      <c r="G81" s="50"/>
      <c r="H81" s="50"/>
      <c r="I81" s="50"/>
      <c r="J81" s="50"/>
      <c r="K81" s="101"/>
      <c r="L81" s="50"/>
      <c r="M81" s="50"/>
      <c r="N81" s="50"/>
      <c r="O81" s="50"/>
      <c r="P81" s="50"/>
      <c r="Q81" s="50"/>
      <c r="R81" s="101"/>
      <c r="S81" s="50"/>
      <c r="T81" s="50"/>
      <c r="U81" s="50"/>
      <c r="V81" s="50"/>
      <c r="W81" s="50"/>
      <c r="X81" s="50"/>
      <c r="Y81" s="101"/>
      <c r="Z81" s="50"/>
      <c r="AA81" s="50"/>
      <c r="AB81" s="50"/>
      <c r="AC81" s="50"/>
      <c r="AD81" s="50"/>
      <c r="AE81" s="50"/>
      <c r="AF81" s="101"/>
      <c r="AG81" s="50"/>
      <c r="AH81" s="50"/>
      <c r="AI81" s="50"/>
      <c r="AJ81" s="50"/>
      <c r="AK81" s="50"/>
      <c r="AL81" s="50"/>
      <c r="AM81" s="101"/>
      <c r="AN81" s="50"/>
      <c r="AO81" s="50"/>
      <c r="AP81" s="50"/>
      <c r="AQ81" s="50"/>
    </row>
    <row r="82" spans="5:43" ht="13.5">
      <c r="E82" s="50"/>
      <c r="F82" s="50"/>
      <c r="G82" s="50"/>
      <c r="H82" s="50"/>
      <c r="I82" s="50"/>
      <c r="J82" s="50"/>
      <c r="K82" s="101"/>
      <c r="L82" s="50"/>
      <c r="M82" s="50"/>
      <c r="N82" s="50"/>
      <c r="O82" s="50"/>
      <c r="P82" s="50"/>
      <c r="Q82" s="50"/>
      <c r="R82" s="101"/>
      <c r="S82" s="50"/>
      <c r="T82" s="50"/>
      <c r="U82" s="50"/>
      <c r="V82" s="50"/>
      <c r="W82" s="50"/>
      <c r="X82" s="50"/>
      <c r="Y82" s="101"/>
      <c r="Z82" s="50"/>
      <c r="AA82" s="50"/>
      <c r="AB82" s="50"/>
      <c r="AC82" s="50"/>
      <c r="AD82" s="50"/>
      <c r="AE82" s="50"/>
      <c r="AF82" s="101"/>
      <c r="AG82" s="50"/>
      <c r="AH82" s="50"/>
      <c r="AI82" s="50"/>
      <c r="AJ82" s="50"/>
      <c r="AK82" s="50"/>
      <c r="AL82" s="50"/>
      <c r="AM82" s="101"/>
      <c r="AN82" s="50"/>
      <c r="AO82" s="50"/>
      <c r="AP82" s="50"/>
      <c r="AQ82" s="50"/>
    </row>
    <row r="83" spans="5:43" ht="13.5">
      <c r="E83" s="50"/>
      <c r="F83" s="50"/>
      <c r="G83" s="50"/>
      <c r="H83" s="50"/>
      <c r="I83" s="50"/>
      <c r="J83" s="50"/>
      <c r="K83" s="101"/>
      <c r="L83" s="50"/>
      <c r="M83" s="50"/>
      <c r="N83" s="50"/>
      <c r="O83" s="50"/>
      <c r="P83" s="50"/>
      <c r="Q83" s="50"/>
      <c r="R83" s="101"/>
      <c r="S83" s="50"/>
      <c r="T83" s="50"/>
      <c r="U83" s="50"/>
      <c r="V83" s="50"/>
      <c r="W83" s="50"/>
      <c r="X83" s="50"/>
      <c r="Y83" s="101"/>
      <c r="Z83" s="50"/>
      <c r="AA83" s="50"/>
      <c r="AB83" s="50"/>
      <c r="AC83" s="50"/>
      <c r="AD83" s="50"/>
      <c r="AE83" s="50"/>
      <c r="AF83" s="101"/>
      <c r="AG83" s="50"/>
      <c r="AH83" s="50"/>
      <c r="AI83" s="50"/>
      <c r="AJ83" s="50"/>
      <c r="AK83" s="50"/>
      <c r="AL83" s="50"/>
      <c r="AM83" s="101"/>
      <c r="AN83" s="50"/>
      <c r="AO83" s="50"/>
      <c r="AP83" s="50"/>
      <c r="AQ83" s="50"/>
    </row>
    <row r="84" spans="5:43" ht="13.5">
      <c r="E84" s="50"/>
      <c r="F84" s="50"/>
      <c r="G84" s="50"/>
      <c r="H84" s="50"/>
      <c r="I84" s="50"/>
      <c r="J84" s="50"/>
      <c r="K84" s="101"/>
      <c r="L84" s="50"/>
      <c r="M84" s="50"/>
      <c r="N84" s="50"/>
      <c r="O84" s="50"/>
      <c r="P84" s="50"/>
      <c r="Q84" s="50"/>
      <c r="R84" s="101"/>
      <c r="S84" s="50"/>
      <c r="T84" s="50"/>
      <c r="U84" s="50"/>
      <c r="V84" s="50"/>
      <c r="W84" s="50"/>
      <c r="X84" s="50"/>
      <c r="Y84" s="101"/>
      <c r="Z84" s="50"/>
      <c r="AA84" s="50"/>
      <c r="AB84" s="50"/>
      <c r="AC84" s="50"/>
      <c r="AD84" s="50"/>
      <c r="AE84" s="50"/>
      <c r="AF84" s="101"/>
      <c r="AG84" s="50"/>
      <c r="AH84" s="50"/>
      <c r="AI84" s="50"/>
      <c r="AJ84" s="50"/>
      <c r="AK84" s="50"/>
      <c r="AL84" s="50"/>
      <c r="AM84" s="101"/>
      <c r="AN84" s="50"/>
      <c r="AO84" s="50"/>
      <c r="AP84" s="50"/>
      <c r="AQ84" s="50"/>
    </row>
    <row r="85" spans="5:43" ht="13.5">
      <c r="E85" s="50"/>
      <c r="F85" s="50"/>
      <c r="G85" s="50"/>
      <c r="H85" s="50"/>
      <c r="I85" s="50"/>
      <c r="J85" s="50"/>
      <c r="K85" s="101"/>
      <c r="L85" s="50"/>
      <c r="M85" s="50"/>
      <c r="N85" s="50"/>
      <c r="O85" s="50"/>
      <c r="P85" s="50"/>
      <c r="Q85" s="50"/>
      <c r="R85" s="101"/>
      <c r="S85" s="50"/>
      <c r="T85" s="50"/>
      <c r="U85" s="50"/>
      <c r="V85" s="50"/>
      <c r="W85" s="50"/>
      <c r="X85" s="50"/>
      <c r="Y85" s="101"/>
      <c r="Z85" s="50"/>
      <c r="AA85" s="50"/>
      <c r="AB85" s="50"/>
      <c r="AC85" s="50"/>
      <c r="AD85" s="50"/>
      <c r="AE85" s="50"/>
      <c r="AF85" s="101"/>
      <c r="AG85" s="50"/>
      <c r="AH85" s="50"/>
      <c r="AI85" s="50"/>
      <c r="AJ85" s="50"/>
      <c r="AK85" s="50"/>
      <c r="AL85" s="50"/>
      <c r="AM85" s="101"/>
      <c r="AN85" s="50"/>
      <c r="AO85" s="50"/>
      <c r="AP85" s="50"/>
      <c r="AQ85" s="50"/>
    </row>
    <row r="86" spans="5:43" ht="13.5">
      <c r="E86" s="50"/>
      <c r="F86" s="50"/>
      <c r="G86" s="50"/>
      <c r="H86" s="50"/>
      <c r="I86" s="50"/>
      <c r="J86" s="50"/>
      <c r="K86" s="101"/>
      <c r="L86" s="50"/>
      <c r="M86" s="50"/>
      <c r="N86" s="50"/>
      <c r="O86" s="50"/>
      <c r="P86" s="50"/>
      <c r="Q86" s="50"/>
      <c r="R86" s="101"/>
      <c r="S86" s="50"/>
      <c r="T86" s="50"/>
      <c r="U86" s="50"/>
      <c r="V86" s="50"/>
      <c r="W86" s="50"/>
      <c r="X86" s="50"/>
      <c r="Y86" s="101"/>
      <c r="Z86" s="50"/>
      <c r="AA86" s="50"/>
      <c r="AB86" s="50"/>
      <c r="AC86" s="50"/>
      <c r="AD86" s="50"/>
      <c r="AE86" s="50"/>
      <c r="AF86" s="101"/>
      <c r="AG86" s="50"/>
      <c r="AH86" s="50"/>
      <c r="AI86" s="50"/>
      <c r="AJ86" s="50"/>
      <c r="AK86" s="50"/>
      <c r="AL86" s="50"/>
      <c r="AM86" s="101"/>
      <c r="AN86" s="50"/>
      <c r="AO86" s="50"/>
      <c r="AP86" s="50"/>
      <c r="AQ86" s="50"/>
    </row>
    <row r="87" spans="5:43" ht="13.5">
      <c r="E87" s="50"/>
      <c r="F87" s="50"/>
      <c r="G87" s="50"/>
      <c r="H87" s="50"/>
      <c r="I87" s="50"/>
      <c r="J87" s="50"/>
      <c r="K87" s="101"/>
      <c r="L87" s="50"/>
      <c r="M87" s="50"/>
      <c r="N87" s="50"/>
      <c r="O87" s="50"/>
      <c r="P87" s="50"/>
      <c r="Q87" s="50"/>
      <c r="R87" s="101"/>
      <c r="S87" s="50"/>
      <c r="T87" s="50"/>
      <c r="U87" s="50"/>
      <c r="V87" s="50"/>
      <c r="W87" s="50"/>
      <c r="X87" s="50"/>
      <c r="Y87" s="101"/>
      <c r="Z87" s="50"/>
      <c r="AA87" s="50"/>
      <c r="AB87" s="50"/>
      <c r="AC87" s="50"/>
      <c r="AD87" s="50"/>
      <c r="AE87" s="50"/>
      <c r="AF87" s="101"/>
      <c r="AG87" s="50"/>
      <c r="AH87" s="50"/>
      <c r="AI87" s="50"/>
      <c r="AJ87" s="50"/>
      <c r="AK87" s="50"/>
      <c r="AL87" s="50"/>
      <c r="AM87" s="101"/>
      <c r="AN87" s="50"/>
      <c r="AO87" s="50"/>
      <c r="AP87" s="50"/>
      <c r="AQ87" s="50"/>
    </row>
    <row r="88" spans="5:43" ht="13.5">
      <c r="E88" s="50"/>
      <c r="F88" s="50"/>
      <c r="G88" s="50"/>
      <c r="H88" s="50"/>
      <c r="I88" s="50"/>
      <c r="J88" s="50"/>
      <c r="K88" s="101"/>
      <c r="L88" s="50"/>
      <c r="M88" s="50"/>
      <c r="N88" s="50"/>
      <c r="O88" s="50"/>
      <c r="P88" s="50"/>
      <c r="Q88" s="50"/>
      <c r="R88" s="101"/>
      <c r="S88" s="50"/>
      <c r="T88" s="50"/>
      <c r="U88" s="50"/>
      <c r="V88" s="50"/>
      <c r="W88" s="50"/>
      <c r="X88" s="50"/>
      <c r="Y88" s="101"/>
      <c r="Z88" s="50"/>
      <c r="AA88" s="50"/>
      <c r="AB88" s="50"/>
      <c r="AC88" s="50"/>
      <c r="AD88" s="50"/>
      <c r="AE88" s="50"/>
      <c r="AF88" s="101"/>
      <c r="AG88" s="50"/>
      <c r="AH88" s="50"/>
      <c r="AI88" s="50"/>
      <c r="AJ88" s="50"/>
      <c r="AK88" s="50"/>
      <c r="AL88" s="50"/>
      <c r="AM88" s="101"/>
      <c r="AN88" s="50"/>
      <c r="AO88" s="50"/>
      <c r="AP88" s="50"/>
      <c r="AQ88" s="50"/>
    </row>
    <row r="89" spans="5:43" ht="13.5">
      <c r="E89" s="50"/>
      <c r="F89" s="50"/>
      <c r="G89" s="50"/>
      <c r="H89" s="50"/>
      <c r="I89" s="50"/>
      <c r="J89" s="50"/>
      <c r="K89" s="101"/>
      <c r="L89" s="50"/>
      <c r="M89" s="50"/>
      <c r="N89" s="50"/>
      <c r="O89" s="50"/>
      <c r="P89" s="50"/>
      <c r="Q89" s="50"/>
      <c r="R89" s="101"/>
      <c r="S89" s="50"/>
      <c r="T89" s="50"/>
      <c r="U89" s="50"/>
      <c r="V89" s="50"/>
      <c r="W89" s="50"/>
      <c r="X89" s="50"/>
      <c r="Y89" s="101"/>
      <c r="Z89" s="50"/>
      <c r="AA89" s="50"/>
      <c r="AB89" s="50"/>
      <c r="AC89" s="50"/>
      <c r="AD89" s="50"/>
      <c r="AE89" s="50"/>
      <c r="AF89" s="101"/>
      <c r="AG89" s="50"/>
      <c r="AH89" s="50"/>
      <c r="AI89" s="50"/>
      <c r="AJ89" s="50"/>
      <c r="AK89" s="50"/>
      <c r="AL89" s="50"/>
      <c r="AM89" s="101"/>
      <c r="AN89" s="50"/>
      <c r="AO89" s="50"/>
      <c r="AP89" s="50"/>
      <c r="AQ89" s="50"/>
    </row>
    <row r="90" spans="5:43" ht="13.5">
      <c r="E90" s="50"/>
      <c r="F90" s="50"/>
      <c r="G90" s="50"/>
      <c r="H90" s="50"/>
      <c r="I90" s="50"/>
      <c r="J90" s="50"/>
      <c r="K90" s="101"/>
      <c r="L90" s="50"/>
      <c r="M90" s="50"/>
      <c r="N90" s="50"/>
      <c r="O90" s="50"/>
      <c r="P90" s="50"/>
      <c r="Q90" s="50"/>
      <c r="R90" s="101"/>
      <c r="S90" s="50"/>
      <c r="T90" s="50"/>
      <c r="U90" s="50"/>
      <c r="V90" s="50"/>
      <c r="W90" s="50"/>
      <c r="X90" s="50"/>
      <c r="Y90" s="101"/>
      <c r="Z90" s="50"/>
      <c r="AA90" s="50"/>
      <c r="AB90" s="50"/>
      <c r="AC90" s="50"/>
      <c r="AD90" s="50"/>
      <c r="AE90" s="50"/>
      <c r="AF90" s="101"/>
      <c r="AG90" s="50"/>
      <c r="AH90" s="50"/>
      <c r="AI90" s="50"/>
      <c r="AJ90" s="50"/>
      <c r="AK90" s="50"/>
      <c r="AL90" s="50"/>
      <c r="AM90" s="101"/>
      <c r="AN90" s="50"/>
      <c r="AO90" s="50"/>
      <c r="AP90" s="50"/>
      <c r="AQ90" s="50"/>
    </row>
    <row r="91" spans="5:43" ht="13.5">
      <c r="E91" s="50"/>
      <c r="F91" s="50"/>
      <c r="G91" s="50"/>
      <c r="H91" s="50"/>
      <c r="I91" s="50"/>
      <c r="J91" s="50"/>
      <c r="K91" s="101"/>
      <c r="L91" s="50"/>
      <c r="M91" s="50"/>
      <c r="N91" s="50"/>
      <c r="O91" s="50"/>
      <c r="P91" s="50"/>
      <c r="Q91" s="50"/>
      <c r="R91" s="101"/>
      <c r="S91" s="50"/>
      <c r="T91" s="50"/>
      <c r="U91" s="50"/>
      <c r="V91" s="50"/>
      <c r="W91" s="50"/>
      <c r="X91" s="50"/>
      <c r="Y91" s="101"/>
      <c r="Z91" s="50"/>
      <c r="AA91" s="50"/>
      <c r="AB91" s="50"/>
      <c r="AC91" s="50"/>
      <c r="AD91" s="50"/>
      <c r="AE91" s="50"/>
      <c r="AF91" s="101"/>
      <c r="AG91" s="50"/>
      <c r="AH91" s="50"/>
      <c r="AI91" s="50"/>
      <c r="AJ91" s="50"/>
      <c r="AK91" s="50"/>
      <c r="AL91" s="50"/>
      <c r="AM91" s="101"/>
      <c r="AN91" s="50"/>
      <c r="AO91" s="50"/>
      <c r="AP91" s="50"/>
      <c r="AQ91" s="50"/>
    </row>
    <row r="92" spans="5:43" ht="13.5">
      <c r="E92" s="50"/>
      <c r="F92" s="50"/>
      <c r="G92" s="50"/>
      <c r="H92" s="50"/>
      <c r="I92" s="50"/>
      <c r="J92" s="50"/>
      <c r="K92" s="101"/>
      <c r="L92" s="50"/>
      <c r="M92" s="50"/>
      <c r="N92" s="50"/>
      <c r="O92" s="50"/>
      <c r="P92" s="50"/>
      <c r="Q92" s="50"/>
      <c r="R92" s="101"/>
      <c r="S92" s="50"/>
      <c r="T92" s="50"/>
      <c r="U92" s="50"/>
      <c r="V92" s="50"/>
      <c r="W92" s="50"/>
      <c r="X92" s="50"/>
      <c r="Y92" s="101"/>
      <c r="Z92" s="50"/>
      <c r="AA92" s="50"/>
      <c r="AB92" s="50"/>
      <c r="AC92" s="50"/>
      <c r="AD92" s="50"/>
      <c r="AE92" s="50"/>
      <c r="AF92" s="101"/>
      <c r="AG92" s="50"/>
      <c r="AH92" s="50"/>
      <c r="AI92" s="50"/>
      <c r="AJ92" s="50"/>
      <c r="AK92" s="50"/>
      <c r="AL92" s="50"/>
      <c r="AM92" s="101"/>
      <c r="AN92" s="50"/>
      <c r="AO92" s="50"/>
      <c r="AP92" s="50"/>
      <c r="AQ92" s="50"/>
    </row>
    <row r="93" spans="5:43" ht="13.5">
      <c r="E93" s="50"/>
      <c r="F93" s="50"/>
      <c r="G93" s="50"/>
      <c r="H93" s="50"/>
      <c r="I93" s="50"/>
      <c r="J93" s="50"/>
      <c r="K93" s="101"/>
      <c r="L93" s="50"/>
      <c r="M93" s="50"/>
      <c r="N93" s="50"/>
      <c r="O93" s="50"/>
      <c r="P93" s="50"/>
      <c r="Q93" s="50"/>
      <c r="R93" s="101"/>
      <c r="S93" s="50"/>
      <c r="T93" s="50"/>
      <c r="U93" s="50"/>
      <c r="V93" s="50"/>
      <c r="W93" s="50"/>
      <c r="X93" s="50"/>
      <c r="Y93" s="101"/>
      <c r="Z93" s="50"/>
      <c r="AA93" s="50"/>
      <c r="AB93" s="50"/>
      <c r="AC93" s="50"/>
      <c r="AD93" s="50"/>
      <c r="AE93" s="50"/>
      <c r="AF93" s="101"/>
      <c r="AG93" s="50"/>
      <c r="AH93" s="50"/>
      <c r="AI93" s="50"/>
      <c r="AJ93" s="50"/>
      <c r="AK93" s="50"/>
      <c r="AL93" s="50"/>
      <c r="AM93" s="101"/>
      <c r="AN93" s="50"/>
      <c r="AO93" s="50"/>
      <c r="AP93" s="50"/>
      <c r="AQ93" s="50"/>
    </row>
    <row r="94" spans="5:43" ht="13.5">
      <c r="E94" s="50"/>
      <c r="F94" s="50"/>
      <c r="G94" s="50"/>
      <c r="H94" s="50"/>
      <c r="I94" s="50"/>
      <c r="J94" s="50"/>
      <c r="K94" s="101"/>
      <c r="L94" s="50"/>
      <c r="M94" s="50"/>
      <c r="N94" s="50"/>
      <c r="O94" s="50"/>
      <c r="P94" s="50"/>
      <c r="Q94" s="50"/>
      <c r="R94" s="101"/>
      <c r="S94" s="50"/>
      <c r="T94" s="50"/>
      <c r="U94" s="50"/>
      <c r="V94" s="50"/>
      <c r="W94" s="50"/>
      <c r="X94" s="50"/>
      <c r="Y94" s="101"/>
      <c r="Z94" s="50"/>
      <c r="AA94" s="50"/>
      <c r="AB94" s="50"/>
      <c r="AC94" s="50"/>
      <c r="AD94" s="50"/>
      <c r="AE94" s="50"/>
      <c r="AF94" s="101"/>
      <c r="AG94" s="50"/>
      <c r="AH94" s="50"/>
      <c r="AI94" s="50"/>
      <c r="AJ94" s="50"/>
      <c r="AK94" s="50"/>
      <c r="AL94" s="50"/>
      <c r="AM94" s="101"/>
      <c r="AN94" s="50"/>
      <c r="AO94" s="50"/>
      <c r="AP94" s="50"/>
      <c r="AQ94" s="50"/>
    </row>
    <row r="95" spans="5:43" ht="13.5">
      <c r="E95" s="50"/>
      <c r="F95" s="50"/>
      <c r="G95" s="50"/>
      <c r="H95" s="50"/>
      <c r="I95" s="50"/>
      <c r="J95" s="50"/>
      <c r="K95" s="101"/>
      <c r="L95" s="50"/>
      <c r="M95" s="50"/>
      <c r="N95" s="50"/>
      <c r="O95" s="50"/>
      <c r="P95" s="50"/>
      <c r="Q95" s="50"/>
      <c r="R95" s="101"/>
      <c r="S95" s="50"/>
      <c r="T95" s="50"/>
      <c r="U95" s="50"/>
      <c r="V95" s="50"/>
      <c r="W95" s="50"/>
      <c r="X95" s="50"/>
      <c r="Y95" s="101"/>
      <c r="Z95" s="50"/>
      <c r="AA95" s="50"/>
      <c r="AB95" s="50"/>
      <c r="AC95" s="50"/>
      <c r="AD95" s="50"/>
      <c r="AE95" s="50"/>
      <c r="AF95" s="101"/>
      <c r="AG95" s="50"/>
      <c r="AH95" s="50"/>
      <c r="AI95" s="50"/>
      <c r="AJ95" s="50"/>
      <c r="AK95" s="50"/>
      <c r="AL95" s="50"/>
      <c r="AM95" s="101"/>
      <c r="AN95" s="50"/>
      <c r="AO95" s="50"/>
      <c r="AP95" s="50"/>
      <c r="AQ95" s="50"/>
    </row>
    <row r="96" spans="5:43" ht="13.5">
      <c r="E96" s="50"/>
      <c r="F96" s="50"/>
      <c r="G96" s="50"/>
      <c r="H96" s="50"/>
      <c r="I96" s="50"/>
      <c r="J96" s="50"/>
      <c r="K96" s="101"/>
      <c r="L96" s="50"/>
      <c r="M96" s="50"/>
      <c r="N96" s="50"/>
      <c r="O96" s="50"/>
      <c r="P96" s="50"/>
      <c r="Q96" s="50"/>
      <c r="R96" s="101"/>
      <c r="S96" s="50"/>
      <c r="T96" s="50"/>
      <c r="U96" s="50"/>
      <c r="V96" s="50"/>
      <c r="W96" s="50"/>
      <c r="X96" s="50"/>
      <c r="Y96" s="101"/>
      <c r="Z96" s="50"/>
      <c r="AA96" s="50"/>
      <c r="AB96" s="50"/>
      <c r="AC96" s="50"/>
      <c r="AD96" s="50"/>
      <c r="AE96" s="50"/>
      <c r="AF96" s="101"/>
      <c r="AG96" s="50"/>
      <c r="AH96" s="50"/>
      <c r="AI96" s="50"/>
      <c r="AJ96" s="50"/>
      <c r="AK96" s="50"/>
      <c r="AL96" s="50"/>
      <c r="AM96" s="101"/>
      <c r="AN96" s="50"/>
      <c r="AO96" s="50"/>
      <c r="AP96" s="50"/>
      <c r="AQ96" s="50"/>
    </row>
    <row r="97" spans="5:43" ht="13.5">
      <c r="E97" s="50"/>
      <c r="F97" s="50"/>
      <c r="G97" s="50"/>
      <c r="H97" s="50"/>
      <c r="I97" s="50"/>
      <c r="J97" s="50"/>
      <c r="K97" s="101"/>
      <c r="L97" s="50"/>
      <c r="M97" s="50"/>
      <c r="N97" s="50"/>
      <c r="O97" s="50"/>
      <c r="P97" s="50"/>
      <c r="Q97" s="50"/>
      <c r="R97" s="101"/>
      <c r="S97" s="50"/>
      <c r="T97" s="50"/>
      <c r="U97" s="50"/>
      <c r="V97" s="50"/>
      <c r="W97" s="50"/>
      <c r="X97" s="50"/>
      <c r="Y97" s="101"/>
      <c r="Z97" s="50"/>
      <c r="AA97" s="50"/>
      <c r="AB97" s="50"/>
      <c r="AC97" s="50"/>
      <c r="AD97" s="50"/>
      <c r="AE97" s="50"/>
      <c r="AF97" s="101"/>
      <c r="AG97" s="50"/>
      <c r="AH97" s="50"/>
      <c r="AI97" s="50"/>
      <c r="AJ97" s="50"/>
      <c r="AK97" s="50"/>
      <c r="AL97" s="50"/>
      <c r="AM97" s="101"/>
      <c r="AN97" s="50"/>
      <c r="AO97" s="50"/>
      <c r="AP97" s="50"/>
      <c r="AQ97" s="50"/>
    </row>
    <row r="98" spans="5:43" ht="13.5">
      <c r="E98" s="50"/>
      <c r="F98" s="50"/>
      <c r="G98" s="50"/>
      <c r="H98" s="50"/>
      <c r="I98" s="50"/>
      <c r="J98" s="50"/>
      <c r="K98" s="101"/>
      <c r="L98" s="50"/>
      <c r="M98" s="50"/>
      <c r="N98" s="50"/>
      <c r="O98" s="50"/>
      <c r="P98" s="50"/>
      <c r="Q98" s="50"/>
      <c r="R98" s="101"/>
      <c r="S98" s="50"/>
      <c r="T98" s="50"/>
      <c r="U98" s="50"/>
      <c r="V98" s="50"/>
      <c r="W98" s="50"/>
      <c r="X98" s="50"/>
      <c r="Y98" s="101"/>
      <c r="Z98" s="50"/>
      <c r="AA98" s="50"/>
      <c r="AB98" s="50"/>
      <c r="AC98" s="50"/>
      <c r="AD98" s="50"/>
      <c r="AE98" s="50"/>
      <c r="AF98" s="101"/>
      <c r="AG98" s="50"/>
      <c r="AH98" s="50"/>
      <c r="AI98" s="50"/>
      <c r="AJ98" s="50"/>
      <c r="AK98" s="50"/>
      <c r="AL98" s="50"/>
      <c r="AM98" s="101"/>
      <c r="AN98" s="50"/>
      <c r="AO98" s="50"/>
      <c r="AP98" s="50"/>
      <c r="AQ98" s="50"/>
    </row>
    <row r="99" spans="5:43" ht="13.5">
      <c r="E99" s="50"/>
      <c r="F99" s="50"/>
      <c r="G99" s="50"/>
      <c r="H99" s="50"/>
      <c r="I99" s="50"/>
      <c r="J99" s="50"/>
      <c r="K99" s="101"/>
      <c r="L99" s="50"/>
      <c r="M99" s="50"/>
      <c r="N99" s="50"/>
      <c r="O99" s="50"/>
      <c r="P99" s="50"/>
      <c r="Q99" s="50"/>
      <c r="R99" s="101"/>
      <c r="S99" s="50"/>
      <c r="T99" s="50"/>
      <c r="U99" s="50"/>
      <c r="V99" s="50"/>
      <c r="W99" s="50"/>
      <c r="X99" s="50"/>
      <c r="Y99" s="101"/>
      <c r="Z99" s="50"/>
      <c r="AA99" s="50"/>
      <c r="AB99" s="50"/>
      <c r="AC99" s="50"/>
      <c r="AD99" s="50"/>
      <c r="AE99" s="50"/>
      <c r="AF99" s="101"/>
      <c r="AG99" s="50"/>
      <c r="AH99" s="50"/>
      <c r="AI99" s="50"/>
      <c r="AJ99" s="50"/>
      <c r="AK99" s="50"/>
      <c r="AL99" s="50"/>
      <c r="AM99" s="101"/>
      <c r="AN99" s="50"/>
      <c r="AO99" s="50"/>
      <c r="AP99" s="50"/>
      <c r="AQ99" s="50"/>
    </row>
    <row r="100" spans="5:43" ht="13.5">
      <c r="E100" s="50"/>
      <c r="F100" s="50"/>
      <c r="G100" s="50"/>
      <c r="H100" s="50"/>
      <c r="I100" s="50"/>
      <c r="J100" s="50"/>
      <c r="K100" s="101"/>
      <c r="L100" s="50"/>
      <c r="M100" s="50"/>
      <c r="N100" s="50"/>
      <c r="O100" s="50"/>
      <c r="P100" s="50"/>
      <c r="Q100" s="50"/>
      <c r="R100" s="101"/>
      <c r="S100" s="50"/>
      <c r="T100" s="50"/>
      <c r="U100" s="50"/>
      <c r="V100" s="50"/>
      <c r="W100" s="50"/>
      <c r="X100" s="50"/>
      <c r="Y100" s="101"/>
      <c r="Z100" s="50"/>
      <c r="AA100" s="50"/>
      <c r="AB100" s="50"/>
      <c r="AC100" s="50"/>
      <c r="AD100" s="50"/>
      <c r="AE100" s="50"/>
      <c r="AF100" s="101"/>
      <c r="AG100" s="50"/>
      <c r="AH100" s="50"/>
      <c r="AI100" s="50"/>
      <c r="AJ100" s="50"/>
      <c r="AK100" s="50"/>
      <c r="AL100" s="50"/>
      <c r="AM100" s="101"/>
      <c r="AN100" s="50"/>
      <c r="AO100" s="50"/>
      <c r="AP100" s="50"/>
      <c r="AQ100" s="50"/>
    </row>
    <row r="101" spans="5:43" ht="13.5">
      <c r="E101" s="50"/>
      <c r="F101" s="50"/>
      <c r="G101" s="50"/>
      <c r="H101" s="50"/>
      <c r="I101" s="50"/>
      <c r="J101" s="50"/>
      <c r="K101" s="101"/>
      <c r="L101" s="50"/>
      <c r="M101" s="50"/>
      <c r="N101" s="50"/>
      <c r="O101" s="50"/>
      <c r="P101" s="50"/>
      <c r="Q101" s="50"/>
      <c r="R101" s="101"/>
      <c r="S101" s="50"/>
      <c r="T101" s="50"/>
      <c r="U101" s="50"/>
      <c r="V101" s="50"/>
      <c r="W101" s="50"/>
      <c r="X101" s="50"/>
      <c r="Y101" s="101"/>
      <c r="Z101" s="50"/>
      <c r="AA101" s="50"/>
      <c r="AB101" s="50"/>
      <c r="AC101" s="50"/>
      <c r="AD101" s="50"/>
      <c r="AE101" s="50"/>
      <c r="AF101" s="101"/>
      <c r="AG101" s="50"/>
      <c r="AH101" s="50"/>
      <c r="AI101" s="50"/>
      <c r="AJ101" s="50"/>
      <c r="AK101" s="50"/>
      <c r="AL101" s="50"/>
      <c r="AM101" s="101"/>
      <c r="AN101" s="50"/>
      <c r="AO101" s="50"/>
      <c r="AP101" s="50"/>
      <c r="AQ101" s="50"/>
    </row>
    <row r="102" spans="5:43" ht="13.5">
      <c r="E102" s="50"/>
      <c r="F102" s="50"/>
      <c r="G102" s="50"/>
      <c r="H102" s="50"/>
      <c r="I102" s="50"/>
      <c r="J102" s="50"/>
      <c r="K102" s="101"/>
      <c r="L102" s="50"/>
      <c r="M102" s="50"/>
      <c r="N102" s="50"/>
      <c r="O102" s="50"/>
      <c r="P102" s="50"/>
      <c r="Q102" s="50"/>
      <c r="R102" s="101"/>
      <c r="S102" s="50"/>
      <c r="T102" s="50"/>
      <c r="U102" s="50"/>
      <c r="V102" s="50"/>
      <c r="W102" s="50"/>
      <c r="X102" s="50"/>
      <c r="Y102" s="101"/>
      <c r="Z102" s="50"/>
      <c r="AA102" s="50"/>
      <c r="AB102" s="50"/>
      <c r="AC102" s="50"/>
      <c r="AD102" s="50"/>
      <c r="AE102" s="50"/>
      <c r="AF102" s="101"/>
      <c r="AG102" s="50"/>
      <c r="AH102" s="50"/>
      <c r="AI102" s="50"/>
      <c r="AJ102" s="50"/>
      <c r="AK102" s="50"/>
      <c r="AL102" s="50"/>
      <c r="AM102" s="101"/>
      <c r="AN102" s="50"/>
      <c r="AO102" s="50"/>
      <c r="AP102" s="50"/>
      <c r="AQ102" s="50"/>
    </row>
    <row r="103" spans="5:43" ht="13.5">
      <c r="E103" s="50"/>
      <c r="F103" s="50"/>
      <c r="G103" s="50"/>
      <c r="H103" s="50"/>
      <c r="I103" s="50"/>
      <c r="J103" s="50"/>
      <c r="K103" s="101"/>
      <c r="L103" s="50"/>
      <c r="M103" s="50"/>
      <c r="N103" s="50"/>
      <c r="O103" s="50"/>
      <c r="P103" s="50"/>
      <c r="Q103" s="50"/>
      <c r="R103" s="101"/>
      <c r="S103" s="50"/>
      <c r="T103" s="50"/>
      <c r="U103" s="50"/>
      <c r="V103" s="50"/>
      <c r="W103" s="50"/>
      <c r="X103" s="50"/>
      <c r="Y103" s="101"/>
      <c r="Z103" s="50"/>
      <c r="AA103" s="50"/>
      <c r="AB103" s="50"/>
      <c r="AC103" s="50"/>
      <c r="AD103" s="50"/>
      <c r="AE103" s="50"/>
      <c r="AF103" s="101"/>
      <c r="AG103" s="50"/>
      <c r="AH103" s="50"/>
      <c r="AI103" s="50"/>
      <c r="AJ103" s="50"/>
      <c r="AK103" s="50"/>
      <c r="AL103" s="50"/>
      <c r="AM103" s="101"/>
      <c r="AN103" s="50"/>
      <c r="AO103" s="50"/>
      <c r="AP103" s="50"/>
      <c r="AQ103" s="50"/>
    </row>
  </sheetData>
  <sheetProtection/>
  <mergeCells count="6">
    <mergeCell ref="H1:N1"/>
    <mergeCell ref="O1:U1"/>
    <mergeCell ref="V1:AB1"/>
    <mergeCell ref="AC1:AI1"/>
    <mergeCell ref="AJ1:AP1"/>
    <mergeCell ref="AQ1:AW1"/>
  </mergeCells>
  <printOptions/>
  <pageMargins left="0.7086614173228347" right="0.7086614173228347" top="0.7480314960629921" bottom="0.7480314960629921" header="0.31496062992125984" footer="0.31496062992125984"/>
  <pageSetup orientation="landscape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</dc:creator>
  <cp:keywords/>
  <dc:description/>
  <cp:lastModifiedBy>Didrik Vatne</cp:lastModifiedBy>
  <cp:lastPrinted>2015-02-22T21:28:46Z</cp:lastPrinted>
  <dcterms:created xsi:type="dcterms:W3CDTF">2012-08-24T15:07:09Z</dcterms:created>
  <dcterms:modified xsi:type="dcterms:W3CDTF">2015-02-22T21:29:33Z</dcterms:modified>
  <cp:category/>
  <cp:version/>
  <cp:contentType/>
  <cp:contentStatus/>
</cp:coreProperties>
</file>